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3" r:id="rId1"/>
  </sheets>
  <definedNames>
    <definedName name="_xlnm._FilterDatabase" localSheetId="0" hidden="1">'2023'!$A$4:$F$299</definedName>
    <definedName name="_xlnm.Print_Area" localSheetId="0">'2023'!$A$1:$E$299</definedName>
  </definedNames>
  <calcPr calcId="124519"/>
</workbook>
</file>

<file path=xl/calcChain.xml><?xml version="1.0" encoding="utf-8"?>
<calcChain xmlns="http://schemas.openxmlformats.org/spreadsheetml/2006/main">
  <c r="E123" i="3"/>
  <c r="E82"/>
  <c r="D82"/>
  <c r="E93"/>
  <c r="F93"/>
  <c r="F92" s="1"/>
  <c r="D93"/>
  <c r="E263"/>
  <c r="D263"/>
  <c r="E216"/>
  <c r="D216"/>
  <c r="E164"/>
  <c r="F164"/>
  <c r="D164"/>
  <c r="E145"/>
  <c r="D145"/>
  <c r="E44"/>
  <c r="F44"/>
  <c r="D44"/>
  <c r="E42"/>
  <c r="D42"/>
  <c r="E40"/>
  <c r="D40"/>
  <c r="E21"/>
  <c r="E7"/>
  <c r="D7"/>
  <c r="E293"/>
  <c r="D293"/>
  <c r="E259"/>
  <c r="D259"/>
  <c r="E213" l="1"/>
  <c r="D213"/>
  <c r="E141"/>
  <c r="D141"/>
  <c r="E72" l="1"/>
  <c r="D72"/>
  <c r="E290"/>
  <c r="E289" s="1"/>
  <c r="D290"/>
  <c r="D289" s="1"/>
  <c r="E286"/>
  <c r="E285" s="1"/>
  <c r="D286"/>
  <c r="D285" s="1"/>
  <c r="E283"/>
  <c r="D283"/>
  <c r="E281"/>
  <c r="D281"/>
  <c r="E279"/>
  <c r="D279"/>
  <c r="E276"/>
  <c r="E275" s="1"/>
  <c r="D276"/>
  <c r="D275" s="1"/>
  <c r="E272"/>
  <c r="D272"/>
  <c r="E270"/>
  <c r="D270"/>
  <c r="E267"/>
  <c r="D267"/>
  <c r="E257"/>
  <c r="E256" s="1"/>
  <c r="D257"/>
  <c r="D256" s="1"/>
  <c r="E254"/>
  <c r="D254"/>
  <c r="E252"/>
  <c r="E251" s="1"/>
  <c r="D252"/>
  <c r="E247"/>
  <c r="D247"/>
  <c r="E244"/>
  <c r="D244"/>
  <c r="E242"/>
  <c r="D242"/>
  <c r="E238"/>
  <c r="D238"/>
  <c r="E236"/>
  <c r="D236"/>
  <c r="E235"/>
  <c r="E233"/>
  <c r="E232" s="1"/>
  <c r="D233"/>
  <c r="D232" s="1"/>
  <c r="E230"/>
  <c r="D230"/>
  <c r="E227"/>
  <c r="D227"/>
  <c r="E225"/>
  <c r="D225"/>
  <c r="E223"/>
  <c r="D223"/>
  <c r="E220"/>
  <c r="D220"/>
  <c r="E218"/>
  <c r="D218"/>
  <c r="D212" s="1"/>
  <c r="E209"/>
  <c r="E208" s="1"/>
  <c r="D209"/>
  <c r="D208" s="1"/>
  <c r="E205"/>
  <c r="E204" s="1"/>
  <c r="D205"/>
  <c r="D204" s="1"/>
  <c r="E201"/>
  <c r="D201"/>
  <c r="E196"/>
  <c r="D196"/>
  <c r="E192"/>
  <c r="D192"/>
  <c r="E190"/>
  <c r="D190"/>
  <c r="E188"/>
  <c r="D188"/>
  <c r="E184"/>
  <c r="E183" s="1"/>
  <c r="D184"/>
  <c r="D183" s="1"/>
  <c r="E181"/>
  <c r="D181"/>
  <c r="E179"/>
  <c r="D179"/>
  <c r="E177"/>
  <c r="D177"/>
  <c r="E175"/>
  <c r="D175"/>
  <c r="E173"/>
  <c r="D173"/>
  <c r="E171"/>
  <c r="D171"/>
  <c r="E168"/>
  <c r="D168"/>
  <c r="E166"/>
  <c r="D166"/>
  <c r="E160"/>
  <c r="D160"/>
  <c r="E158"/>
  <c r="D158"/>
  <c r="E156"/>
  <c r="D156"/>
  <c r="E154"/>
  <c r="D154"/>
  <c r="E152"/>
  <c r="D152"/>
  <c r="E150"/>
  <c r="D150"/>
  <c r="E148"/>
  <c r="D148"/>
  <c r="E143"/>
  <c r="E140" s="1"/>
  <c r="D143"/>
  <c r="D140" s="1"/>
  <c r="E138"/>
  <c r="D138"/>
  <c r="E136"/>
  <c r="D136"/>
  <c r="E133"/>
  <c r="D133"/>
  <c r="E131"/>
  <c r="D131"/>
  <c r="E128"/>
  <c r="D128"/>
  <c r="E125"/>
  <c r="D125"/>
  <c r="E121"/>
  <c r="E120" s="1"/>
  <c r="D121"/>
  <c r="D120" s="1"/>
  <c r="E118"/>
  <c r="E117" s="1"/>
  <c r="D118"/>
  <c r="D117" s="1"/>
  <c r="E115"/>
  <c r="D115"/>
  <c r="E113"/>
  <c r="D113"/>
  <c r="E111"/>
  <c r="D111"/>
  <c r="E107"/>
  <c r="E106" s="1"/>
  <c r="E105" s="1"/>
  <c r="D107"/>
  <c r="D106" s="1"/>
  <c r="D105" s="1"/>
  <c r="E103"/>
  <c r="E102" s="1"/>
  <c r="D103"/>
  <c r="D102" s="1"/>
  <c r="E100"/>
  <c r="D100"/>
  <c r="E97"/>
  <c r="D97"/>
  <c r="E95"/>
  <c r="D95"/>
  <c r="E90"/>
  <c r="D90"/>
  <c r="E88"/>
  <c r="D88"/>
  <c r="E86"/>
  <c r="E85" s="1"/>
  <c r="D86"/>
  <c r="E80"/>
  <c r="D80"/>
  <c r="E77"/>
  <c r="D77"/>
  <c r="E74"/>
  <c r="D74"/>
  <c r="E69"/>
  <c r="E68" s="1"/>
  <c r="D69"/>
  <c r="D68" s="1"/>
  <c r="E66"/>
  <c r="D66"/>
  <c r="E64"/>
  <c r="D64"/>
  <c r="E62"/>
  <c r="D62"/>
  <c r="E59"/>
  <c r="D59"/>
  <c r="E56"/>
  <c r="D56"/>
  <c r="D55" s="1"/>
  <c r="E52"/>
  <c r="D52"/>
  <c r="E49"/>
  <c r="D49"/>
  <c r="E47"/>
  <c r="D47"/>
  <c r="E38"/>
  <c r="D38"/>
  <c r="E36"/>
  <c r="D36"/>
  <c r="E33"/>
  <c r="E32" s="1"/>
  <c r="D33"/>
  <c r="D32" s="1"/>
  <c r="E27"/>
  <c r="D27"/>
  <c r="E24"/>
  <c r="D24"/>
  <c r="D21"/>
  <c r="E19"/>
  <c r="D19"/>
  <c r="E16"/>
  <c r="D16"/>
  <c r="E12"/>
  <c r="E11" s="1"/>
  <c r="D12"/>
  <c r="D11" s="1"/>
  <c r="E9"/>
  <c r="D9"/>
  <c r="D6" s="1"/>
  <c r="E92" l="1"/>
  <c r="E76"/>
  <c r="D61"/>
  <c r="E241"/>
  <c r="D241"/>
  <c r="D85"/>
  <c r="D147"/>
  <c r="D187"/>
  <c r="E195"/>
  <c r="E212"/>
  <c r="E61"/>
  <c r="E222"/>
  <c r="D46"/>
  <c r="D235"/>
  <c r="D110"/>
  <c r="D109" s="1"/>
  <c r="E240"/>
  <c r="D251"/>
  <c r="E266"/>
  <c r="D240"/>
  <c r="E23"/>
  <c r="E55"/>
  <c r="D76"/>
  <c r="D92"/>
  <c r="D195"/>
  <c r="D194" s="1"/>
  <c r="D222"/>
  <c r="E187"/>
  <c r="E147"/>
  <c r="E170"/>
  <c r="E71"/>
  <c r="D170"/>
  <c r="E278"/>
  <c r="D266"/>
  <c r="D71"/>
  <c r="E46"/>
  <c r="E18"/>
  <c r="E124"/>
  <c r="E194"/>
  <c r="D278"/>
  <c r="D124"/>
  <c r="E84"/>
  <c r="E35"/>
  <c r="D35"/>
  <c r="D23"/>
  <c r="D18"/>
  <c r="E6"/>
  <c r="E110"/>
  <c r="E109" s="1"/>
  <c r="D84" l="1"/>
  <c r="E54"/>
  <c r="D123"/>
  <c r="D54"/>
  <c r="E5"/>
  <c r="D5"/>
  <c r="D299" l="1"/>
  <c r="E299"/>
</calcChain>
</file>

<file path=xl/sharedStrings.xml><?xml version="1.0" encoding="utf-8"?>
<sst xmlns="http://schemas.openxmlformats.org/spreadsheetml/2006/main" count="707" uniqueCount="333">
  <si>
    <t>Наименование</t>
  </si>
  <si>
    <t>Целевая статья</t>
  </si>
  <si>
    <t>Вид расходов</t>
  </si>
  <si>
    <t>0100000000</t>
  </si>
  <si>
    <t>0110000000</t>
  </si>
  <si>
    <t>0110100000</t>
  </si>
  <si>
    <t>600</t>
  </si>
  <si>
    <t>200</t>
  </si>
  <si>
    <t>0110200000</t>
  </si>
  <si>
    <t>0120000000</t>
  </si>
  <si>
    <t>0120100000</t>
  </si>
  <si>
    <t>400</t>
  </si>
  <si>
    <t>0130000000</t>
  </si>
  <si>
    <t>0130100000</t>
  </si>
  <si>
    <t>0130200000</t>
  </si>
  <si>
    <t>0140000000</t>
  </si>
  <si>
    <t>0140100000</t>
  </si>
  <si>
    <t>100</t>
  </si>
  <si>
    <t>0140200000</t>
  </si>
  <si>
    <t>300</t>
  </si>
  <si>
    <t>800</t>
  </si>
  <si>
    <t>0150000000</t>
  </si>
  <si>
    <t>0150100000</t>
  </si>
  <si>
    <t>0160000000</t>
  </si>
  <si>
    <t>0160100000</t>
  </si>
  <si>
    <t>0160200000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</si>
  <si>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</si>
  <si>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</si>
  <si>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</si>
  <si>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</si>
  <si>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</si>
  <si>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</si>
  <si>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</si>
  <si>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</si>
  <si>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</si>
  <si>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</si>
  <si>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</si>
  <si>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</si>
  <si>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</si>
  <si>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</si>
  <si>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</si>
  <si>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</si>
  <si>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</si>
  <si>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</si>
  <si>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</si>
  <si>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0400000000</t>
  </si>
  <si>
    <t>0410000000</t>
  </si>
  <si>
    <t>0410200000</t>
  </si>
  <si>
    <t>0410500000</t>
  </si>
  <si>
    <t>041P100000</t>
  </si>
  <si>
    <t>0420000000</t>
  </si>
  <si>
    <t>0420200000</t>
  </si>
  <si>
    <t>0420300000</t>
  </si>
  <si>
    <t>0430000000</t>
  </si>
  <si>
    <t>0430400000</t>
  </si>
  <si>
    <t>0500000000</t>
  </si>
  <si>
    <t>0520000000</t>
  </si>
  <si>
    <t>0520200000</t>
  </si>
  <si>
    <t>0600000000</t>
  </si>
  <si>
    <t>0610000000</t>
  </si>
  <si>
    <t>0610500000</t>
  </si>
  <si>
    <t>0610600000</t>
  </si>
  <si>
    <t>0620000000</t>
  </si>
  <si>
    <t>0630000000</t>
  </si>
  <si>
    <t>0630100000</t>
  </si>
  <si>
    <t>0700000000</t>
  </si>
  <si>
    <t>0720000000</t>
  </si>
  <si>
    <t>0720200000</t>
  </si>
  <si>
    <t>0720300000</t>
  </si>
  <si>
    <t>0720400000</t>
  </si>
  <si>
    <t>0720700000</t>
  </si>
  <si>
    <t>0720800000</t>
  </si>
  <si>
    <t>0721100000</t>
  </si>
  <si>
    <t>0730000000</t>
  </si>
  <si>
    <t>0730600000</t>
  </si>
  <si>
    <t>0730700000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</si>
  <si>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</si>
  <si>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</si>
  <si>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</si>
  <si>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</si>
  <si>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</si>
  <si>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</si>
  <si>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</si>
  <si>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</si>
  <si>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</si>
  <si>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</si>
  <si>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0750000000</t>
  </si>
  <si>
    <t>0750100000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</si>
  <si>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</si>
  <si>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</si>
  <si>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</si>
  <si>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</si>
  <si>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</si>
  <si>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</si>
  <si>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</si>
  <si>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</si>
  <si>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</si>
  <si>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</si>
  <si>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0910700000</t>
  </si>
  <si>
    <t>0910800000</t>
  </si>
  <si>
    <t>0920000000</t>
  </si>
  <si>
    <t>0920500000</t>
  </si>
  <si>
    <t>0930000000</t>
  </si>
  <si>
    <t>0930300000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</si>
  <si>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</si>
  <si>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</si>
  <si>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</si>
  <si>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</si>
  <si>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</si>
  <si>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</si>
  <si>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</si>
  <si>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1110200000</t>
  </si>
  <si>
    <t>1110300000</t>
  </si>
  <si>
    <t>111E100000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</si>
  <si>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</si>
  <si>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</si>
  <si>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</si>
  <si>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</si>
  <si>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</si>
  <si>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</si>
  <si>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</si>
  <si>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</si>
  <si>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</si>
  <si>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</si>
  <si>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</si>
  <si>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1420700000</t>
  </si>
  <si>
    <t>1500000000</t>
  </si>
  <si>
    <t>1500100000</t>
  </si>
  <si>
    <t>1500200000</t>
  </si>
  <si>
    <t>1500300000</t>
  </si>
  <si>
    <t>1600000000</t>
  </si>
  <si>
    <t>1600500000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</si>
  <si>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</si>
  <si>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</si>
  <si>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</si>
  <si>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</si>
  <si>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</si>
  <si>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</si>
  <si>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</si>
  <si>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 xml:space="preserve">        Закупка товаров, работ и услуг для обеспечения государственных (муниципальных) нужд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</si>
  <si>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</si>
  <si>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  Капитальные вложения в объекты государственной (муниципальной) собственности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</si>
  <si>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</si>
  <si>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0200100000</t>
  </si>
  <si>
    <t>ИТОГО РАСХОДОВ</t>
  </si>
  <si>
    <t>0340000000</t>
  </si>
  <si>
    <t>0340200000</t>
  </si>
  <si>
    <t xml:space="preserve">      Подпрограмма "Сохранение, использование и популяризация объектов культурного наследия"</t>
  </si>
  <si>
    <t>075R100000</t>
  </si>
  <si>
    <t xml:space="preserve">  Программа "Реализация молодежной политики на 2020-2025 годы"</t>
  </si>
  <si>
    <t xml:space="preserve">    Программа "Развитие образования и воспитание на 2020-2025 годы"</t>
  </si>
  <si>
    <t xml:space="preserve">      Подпрограмма "Развитие дошкольного образования"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</si>
  <si>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</si>
  <si>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</si>
  <si>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</si>
  <si>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</si>
  <si>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</si>
  <si>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</si>
  <si>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Капитальные вложения в объекты государственной (муниципальной) собственности</t>
  </si>
  <si>
    <t>Федеральный проект "Патриотическое воспитание граждан Российской Федерации"</t>
  </si>
  <si>
    <t>012ЕВ00000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</si>
  <si>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</si>
  <si>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</si>
  <si>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</si>
  <si>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</si>
  <si>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</si>
  <si>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</si>
  <si>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</si>
  <si>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</si>
  <si>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</si>
  <si>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</si>
  <si>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</si>
  <si>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</si>
  <si>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</si>
  <si>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</si>
  <si>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</si>
  <si>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</si>
  <si>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</si>
  <si>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</si>
  <si>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</si>
  <si>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</si>
  <si>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</si>
  <si>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Программа "Развитие культуры на 2020-2025 годы"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</si>
  <si>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</si>
  <si>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</si>
  <si>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</si>
  <si>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</si>
  <si>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</si>
  <si>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</si>
  <si>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</si>
  <si>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</si>
  <si>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</si>
  <si>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>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</si>
  <si>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</si>
  <si>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</si>
  <si>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</si>
  <si>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</si>
  <si>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Уплата налога на имущество организаций, земельного налога</t>
  </si>
  <si>
    <t xml:space="preserve">    Программа "Социальная поддержка населения на 2020-2025 годы"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</si>
  <si>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</si>
  <si>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</si>
  <si>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</si>
  <si>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Федеральный проект "Финансовая поддержка семей при рождении детей"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</si>
  <si>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</si>
  <si>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Другие выплаты по социальной помощи</t>
  </si>
  <si>
    <t xml:space="preserve">        Пенсионное обеспечение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</si>
  <si>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</si>
  <si>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</si>
  <si>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</si>
  <si>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</si>
  <si>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</si>
  <si>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</si>
  <si>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</si>
  <si>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 xml:space="preserve">       Реализация мероприятий регионального проекта "Жилье" национального проекта "Жилье и городская среда"</t>
  </si>
  <si>
    <t xml:space="preserve">    Программа "Создание условий для устойчивого экономического развития на 2020-2025 годы"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</si>
  <si>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</si>
  <si>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</si>
  <si>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</si>
  <si>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</si>
  <si>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</si>
  <si>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>0610200000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</si>
  <si>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</si>
  <si>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</si>
  <si>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</si>
  <si>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</si>
  <si>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</si>
  <si>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</si>
  <si>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</si>
  <si>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</si>
  <si>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Программа "Содержание и развитие городского хозяйства на 2020-2025 годы"</t>
  </si>
  <si>
    <t xml:space="preserve">      Подпрограмма "Содержание и развитие жилищного хозяйства"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</si>
  <si>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</si>
  <si>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</si>
  <si>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</si>
  <si>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</si>
  <si>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</si>
  <si>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</si>
  <si>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</si>
  <si>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</si>
  <si>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</si>
  <si>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</si>
  <si>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</si>
  <si>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</si>
  <si>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</si>
  <si>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</si>
  <si>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</si>
  <si>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</si>
  <si>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</si>
  <si>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Мероприятия по охране окружающей среды</t>
  </si>
  <si>
    <t>0741200000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</si>
  <si>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</si>
  <si>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Оказание ритуальных услуг</t>
  </si>
  <si>
    <t>Реализация проектов инициативного бюджетирования</t>
  </si>
  <si>
    <t>0741600000</t>
  </si>
  <si>
    <t xml:space="preserve">                Закупка товаров, работ и услуг для обеспечения государственных (муниципальных) нужд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</si>
  <si>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</si>
  <si>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</si>
  <si>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</si>
  <si>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</si>
  <si>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</si>
  <si>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</si>
  <si>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</si>
  <si>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</si>
  <si>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Федеральный проект "Дорожная сеть"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</si>
  <si>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</si>
  <si>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</si>
  <si>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Программа "Энергосбережение и повышение знергетической эффективностина 2020-2025 годы"</t>
  </si>
  <si>
    <t xml:space="preserve">        Внедрение энергоменеджмента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</si>
  <si>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</si>
  <si>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</si>
  <si>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</si>
  <si>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Программа "Муниципальное управление на 2020-2025 годы"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</si>
  <si>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</si>
  <si>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"Организация муниципального управления"</t>
  </si>
  <si>
    <t xml:space="preserve">        Осуществление органами местного самоуправления города Воткинска переданных отдельных полномочий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</si>
  <si>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</si>
  <si>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</si>
  <si>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 xml:space="preserve">      Подпрограмма "Государственная регистрация актов гражданского состояния"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</si>
  <si>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</si>
  <si>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</si>
  <si>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</si>
  <si>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</si>
  <si>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</si>
  <si>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</si>
  <si>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</si>
  <si>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</si>
  <si>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</si>
  <si>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</si>
  <si>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Оказание финасовой поддержки СОНКО</t>
  </si>
  <si>
    <t xml:space="preserve">    Программа "Комплексные меры противодействия злоупотреблению наркотиками и их незаконному обороту на 2020-2025 годы"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</si>
  <si>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</si>
  <si>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</si>
  <si>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Программа "Управление муниципальными финансами на 2020-2025 годы"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</si>
  <si>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</si>
  <si>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</si>
  <si>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</si>
  <si>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</si>
  <si>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</si>
  <si>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>1410700000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</si>
  <si>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</si>
  <si>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</si>
  <si>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</si>
  <si>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</si>
  <si>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Программа "Управление муниципальным имуществом и земельными ресурсами на 2020-2025 годы"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</si>
  <si>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</si>
  <si>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</si>
  <si>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</si>
  <si>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</si>
  <si>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>Реализация мероприятий по благоустройству общественных территорий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</si>
  <si>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</si>
  <si>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</si>
  <si>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Программа "Развитие туризма на 2020-2025 годы"</t>
  </si>
  <si>
    <t>1700000000</t>
  </si>
  <si>
    <t xml:space="preserve">        Разработка и проведение мероприятий по маркетинговой и имиджевой политике города</t>
  </si>
  <si>
    <t>1700100000</t>
  </si>
  <si>
    <t xml:space="preserve">    Программа "Профилактика правонарушений на 2020-2025 годы"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</si>
  <si>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</si>
  <si>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</si>
  <si>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</si>
  <si>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Программа "Гармонизация межнациональных отношений, профилактика терроризма и экстремизма на 2020-2025 годы"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</si>
  <si>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</si>
  <si>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    Программа "Выполнение наказов избирателей депутатам Воткинской городской Думы на 2023-2025 годы"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</si>
  <si>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</si>
  <si>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</si>
  <si>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</si>
  <si>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Непрограммные направления деятельности</t>
  </si>
  <si>
    <t xml:space="preserve">План                                  (тыс. руб.)             </t>
  </si>
  <si>
    <t xml:space="preserve">Исполнено (тыс. руб.)  </t>
  </si>
  <si>
    <t xml:space="preserve">        Реализация мероприятий в сфере водоснобжения</t>
  </si>
  <si>
    <t>0730200000</t>
  </si>
  <si>
    <t xml:space="preserve">        Капитальный, текущий ремонт и реконструкция учреждений культуры</t>
  </si>
  <si>
    <t>0350400000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</si>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</sst>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  <xf numFmtId="0" fontId="14" fillId="0" borderId="2">
      <alignment vertical="top" wrapText="1"/>
    </xf>
  </cellStyleXfs>
  <cellXfs count="46">
    <xf numFmtId="0" fontId="0" fillId="0" borderId="0" xfId="0"/>
    <xf numFmtId="4" fontId="13" fillId="0" borderId="1" xfId="2" applyNumberFormat="1" applyFont="1" applyFill="1" applyAlignment="1" applyProtection="1">
      <alignment horizontal="left" vertical="top"/>
    </xf>
    <xf numFmtId="0" fontId="12" fillId="0" borderId="2" xfId="7" applyNumberFormat="1" applyFont="1" applyBorder="1" applyAlignment="1" applyProtection="1">
      <alignment vertical="top" wrapText="1"/>
    </xf>
    <xf numFmtId="0" fontId="13" fillId="0" borderId="2" xfId="7" applyNumberFormat="1" applyFont="1" applyBorder="1" applyAlignment="1" applyProtection="1">
      <alignment vertical="top" wrapText="1"/>
    </xf>
    <xf numFmtId="1" fontId="13" fillId="0" borderId="2" xfId="8" applyNumberFormat="1" applyFont="1" applyBorder="1" applyAlignment="1" applyProtection="1">
      <alignment horizontal="center" vertical="top" shrinkToFit="1"/>
    </xf>
    <xf numFmtId="0" fontId="15" fillId="0" borderId="1" xfId="0" applyFont="1" applyFill="1" applyBorder="1" applyAlignment="1">
      <alignment horizontal="right" vertical="top"/>
    </xf>
    <xf numFmtId="4" fontId="13" fillId="0" borderId="1" xfId="5" applyNumberFormat="1" applyFont="1" applyFill="1" applyAlignment="1" applyProtection="1">
      <alignment horizontal="left" vertical="top"/>
    </xf>
    <xf numFmtId="0" fontId="16" fillId="0" borderId="1" xfId="0" applyFont="1" applyFill="1" applyBorder="1" applyAlignment="1" applyProtection="1">
      <alignment vertical="top"/>
      <protection locked="0"/>
    </xf>
    <xf numFmtId="0" fontId="16" fillId="0" borderId="1" xfId="0" applyFont="1" applyFill="1" applyBorder="1" applyProtection="1">
      <protection locked="0"/>
    </xf>
    <xf numFmtId="0" fontId="17" fillId="0" borderId="1" xfId="0" applyFont="1" applyFill="1" applyBorder="1" applyAlignment="1"/>
    <xf numFmtId="0" fontId="16" fillId="0" borderId="1" xfId="0" applyFont="1" applyFill="1" applyBorder="1" applyAlignment="1"/>
    <xf numFmtId="0" fontId="12" fillId="0" borderId="9" xfId="7" applyNumberFormat="1" applyFont="1" applyFill="1" applyBorder="1" applyAlignment="1" applyProtection="1">
      <alignment vertical="top" wrapText="1"/>
    </xf>
    <xf numFmtId="1" fontId="12" fillId="0" borderId="9" xfId="8" applyNumberFormat="1" applyFont="1" applyFill="1" applyBorder="1" applyAlignment="1" applyProtection="1">
      <alignment horizontal="center" vertical="top" shrinkToFit="1"/>
    </xf>
    <xf numFmtId="164" fontId="12" fillId="6" borderId="9" xfId="37" applyNumberFormat="1" applyFont="1" applyFill="1" applyBorder="1" applyProtection="1">
      <alignment horizontal="right" vertical="top" shrinkToFit="1"/>
    </xf>
    <xf numFmtId="0" fontId="18" fillId="0" borderId="1" xfId="0" applyFont="1" applyFill="1" applyBorder="1" applyAlignment="1" applyProtection="1">
      <alignment horizontal="left" vertical="top"/>
      <protection locked="0"/>
    </xf>
    <xf numFmtId="0" fontId="18" fillId="0" borderId="1" xfId="0" applyFont="1" applyFill="1" applyBorder="1" applyProtection="1">
      <protection locked="0"/>
    </xf>
    <xf numFmtId="0" fontId="12" fillId="0" borderId="2" xfId="7" applyNumberFormat="1" applyFont="1" applyFill="1" applyBorder="1" applyAlignment="1" applyProtection="1">
      <alignment vertical="top" wrapText="1"/>
    </xf>
    <xf numFmtId="1" fontId="12" fillId="0" borderId="2" xfId="8" applyNumberFormat="1" applyFont="1" applyFill="1" applyBorder="1" applyAlignment="1" applyProtection="1">
      <alignment horizontal="center" vertical="top" shrinkToFit="1"/>
    </xf>
    <xf numFmtId="164" fontId="12" fillId="6" borderId="2" xfId="37" applyNumberFormat="1" applyFont="1" applyFill="1" applyProtection="1">
      <alignment horizontal="right" vertical="top" shrinkToFit="1"/>
    </xf>
    <xf numFmtId="164" fontId="12" fillId="0" borderId="2" xfId="37" applyNumberFormat="1" applyFont="1" applyFill="1" applyProtection="1">
      <alignment horizontal="right" vertical="top" shrinkToFit="1"/>
    </xf>
    <xf numFmtId="0" fontId="13" fillId="0" borderId="2" xfId="7" applyNumberFormat="1" applyFont="1" applyFill="1" applyBorder="1" applyAlignment="1" applyProtection="1">
      <alignment vertical="top" wrapText="1"/>
    </xf>
    <xf numFmtId="1" fontId="13" fillId="0" borderId="2" xfId="8" applyNumberFormat="1" applyFont="1" applyFill="1" applyBorder="1" applyAlignment="1" applyProtection="1">
      <alignment horizontal="center" vertical="top" shrinkToFit="1"/>
    </xf>
    <xf numFmtId="164" fontId="13" fillId="6" borderId="2" xfId="37" applyNumberFormat="1" applyFont="1" applyFill="1" applyProtection="1">
      <alignment horizontal="right" vertical="top" shrinkToFit="1"/>
    </xf>
    <xf numFmtId="164" fontId="13" fillId="0" borderId="2" xfId="37" applyNumberFormat="1" applyFont="1" applyFill="1" applyProtection="1">
      <alignment horizontal="right" vertical="top" shrinkToFit="1"/>
    </xf>
    <xf numFmtId="0" fontId="16" fillId="0" borderId="1" xfId="0" applyFont="1" applyFill="1" applyBorder="1" applyAlignment="1" applyProtection="1">
      <alignment horizontal="left" vertical="top"/>
      <protection locked="0"/>
    </xf>
    <xf numFmtId="49" fontId="13" fillId="0" borderId="2" xfId="8" applyNumberFormat="1" applyFont="1" applyFill="1" applyBorder="1" applyAlignment="1" applyProtection="1">
      <alignment horizontal="center" vertical="top" shrinkToFit="1"/>
    </xf>
    <xf numFmtId="49" fontId="12" fillId="0" borderId="2" xfId="8" applyNumberFormat="1" applyFont="1" applyFill="1" applyBorder="1" applyAlignment="1" applyProtection="1">
      <alignment horizontal="center" vertical="top" shrinkToFit="1"/>
    </xf>
    <xf numFmtId="0" fontId="13" fillId="0" borderId="2" xfId="38" applyNumberFormat="1" applyFont="1" applyFill="1" applyProtection="1">
      <alignment vertical="top" wrapText="1"/>
    </xf>
    <xf numFmtId="0" fontId="12" fillId="0" borderId="4" xfId="7" applyNumberFormat="1" applyFont="1" applyFill="1" applyBorder="1" applyAlignment="1" applyProtection="1">
      <alignment vertical="top" wrapText="1"/>
    </xf>
    <xf numFmtId="0" fontId="13" fillId="0" borderId="8" xfId="0" applyFont="1" applyFill="1" applyBorder="1" applyAlignment="1">
      <alignment vertical="top" wrapText="1"/>
    </xf>
    <xf numFmtId="1" fontId="13" fillId="0" borderId="10" xfId="8" applyNumberFormat="1" applyFont="1" applyFill="1" applyBorder="1" applyAlignment="1" applyProtection="1">
      <alignment horizontal="center" vertical="top" shrinkToFit="1"/>
    </xf>
    <xf numFmtId="0" fontId="13" fillId="0" borderId="9" xfId="7" applyNumberFormat="1" applyFont="1" applyFill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164" fontId="13" fillId="6" borderId="4" xfId="37" applyNumberFormat="1" applyFont="1" applyFill="1" applyBorder="1" applyProtection="1">
      <alignment horizontal="right" vertical="top" shrinkToFit="1"/>
    </xf>
    <xf numFmtId="164" fontId="13" fillId="0" borderId="4" xfId="37" applyNumberFormat="1" applyFont="1" applyFill="1" applyBorder="1" applyProtection="1">
      <alignment horizontal="right" vertical="top" shrinkToFit="1"/>
    </xf>
    <xf numFmtId="164" fontId="12" fillId="6" borderId="8" xfId="36" applyNumberFormat="1" applyFont="1" applyFill="1" applyBorder="1" applyProtection="1">
      <alignment horizontal="right" vertical="top" shrinkToFit="1"/>
    </xf>
    <xf numFmtId="164" fontId="12" fillId="0" borderId="8" xfId="36" applyNumberFormat="1" applyFont="1" applyFill="1" applyBorder="1" applyProtection="1">
      <alignment horizontal="right" vertical="top" shrinkToFit="1"/>
    </xf>
    <xf numFmtId="4" fontId="16" fillId="0" borderId="1" xfId="0" applyNumberFormat="1" applyFont="1" applyFill="1" applyBorder="1" applyAlignment="1" applyProtection="1">
      <alignment horizontal="left" vertical="top"/>
      <protection locked="0"/>
    </xf>
    <xf numFmtId="0" fontId="12" fillId="0" borderId="8" xfId="11" applyNumberFormat="1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horizontal="center" vertical="top"/>
      <protection locked="0"/>
    </xf>
    <xf numFmtId="0" fontId="18" fillId="0" borderId="1" xfId="0" applyFont="1" applyFill="1" applyBorder="1" applyAlignment="1" applyProtection="1">
      <alignment horizontal="center" vertical="top"/>
      <protection locked="0"/>
    </xf>
    <xf numFmtId="164" fontId="12" fillId="0" borderId="9" xfId="37" applyNumberFormat="1" applyFont="1" applyFill="1" applyBorder="1" applyProtection="1">
      <alignment horizontal="right" vertical="top" shrinkToFit="1"/>
    </xf>
    <xf numFmtId="0" fontId="19" fillId="0" borderId="1" xfId="0" applyFont="1" applyFill="1" applyBorder="1" applyAlignment="1">
      <alignment horizontal="center" vertical="top" wrapText="1"/>
    </xf>
    <xf numFmtId="0" fontId="12" fillId="0" borderId="5" xfId="16" applyNumberFormat="1" applyFont="1" applyFill="1" applyBorder="1" applyAlignment="1" applyProtection="1">
      <alignment horizontal="left" vertical="top"/>
    </xf>
    <xf numFmtId="0" fontId="12" fillId="0" borderId="6" xfId="16" applyFont="1" applyFill="1" applyBorder="1" applyAlignment="1">
      <alignment horizontal="left" vertical="top"/>
    </xf>
    <xf numFmtId="0" fontId="12" fillId="0" borderId="7" xfId="16" applyFont="1" applyFill="1" applyBorder="1" applyAlignment="1">
      <alignment horizontal="left" vertical="top"/>
    </xf>
  </cellXfs>
  <cellStyles count="39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8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9"/>
  <sheetViews>
    <sheetView tabSelected="1" topLeftCell="A115" workbookViewId="0">
      <selection activeCell="E123" sqref="E123"/>
    </sheetView>
  </sheetViews>
  <sheetFormatPr defaultColWidth="9.140625" defaultRowHeight="12.75"/>
  <cols>
    <col min="1" max="1" width="55.85546875" style="8" customWidth="1"/>
    <col min="2" max="2" width="12.42578125" style="8" customWidth="1"/>
    <col min="3" max="3" width="6.28515625" style="8" customWidth="1"/>
    <col min="4" max="4" width="13.5703125" style="8" customWidth="1"/>
    <col min="5" max="5" width="12.85546875" style="37" customWidth="1"/>
    <col min="6" max="6" width="20.7109375" style="7" hidden="1" customWidth="1"/>
    <col min="7" max="7" width="9.140625" style="39"/>
    <col min="8" max="16384" width="9.140625" style="8"/>
  </cols>
  <sheetData>
    <row r="1" spans="1:7">
      <c r="A1" s="5"/>
      <c r="B1" s="5"/>
      <c r="C1" s="5"/>
      <c r="D1" s="5"/>
      <c r="E1" s="6"/>
    </row>
    <row r="2" spans="1:7" ht="45" customHeight="1">
      <c r="A2" s="42" t="s">
        <v>332</v>
      </c>
      <c r="B2" s="42"/>
      <c r="C2" s="42"/>
      <c r="D2" s="42"/>
      <c r="E2" s="42"/>
    </row>
    <row r="3" spans="1:7" ht="16.5" customHeight="1">
      <c r="A3" s="9"/>
      <c r="B3" s="9"/>
      <c r="C3" s="9"/>
      <c r="D3" s="10"/>
      <c r="E3" s="1"/>
    </row>
    <row r="4" spans="1:7" s="7" customFormat="1" ht="60" customHeight="1">
      <c r="A4" s="38" t="s">
        <v>0</v>
      </c>
      <c r="B4" s="38" t="s">
        <v>1</v>
      </c>
      <c r="C4" s="38" t="s">
        <v>2</v>
      </c>
      <c r="D4" s="38" t="s">
        <v>326</v>
      </c>
      <c r="E4" s="38" t="s">
        <v>327</v>
      </c>
      <c r="G4" s="39"/>
    </row>
    <row r="5" spans="1:7" s="15" customFormat="1" ht="25.5">
      <c r="A5" s="11" t="s">
        <v>150</v>
      </c>
      <c r="B5" s="12" t="s">
        <v>3</v>
      </c>
      <c r="C5" s="12"/>
      <c r="D5" s="13">
        <f>D6+D11+D18+D23+D32+D35</f>
        <v>1849538.0999999996</v>
      </c>
      <c r="E5" s="41">
        <f>E6+E11+E18+E23+E32+E35</f>
        <v>1831206.7999999998</v>
      </c>
      <c r="F5" s="14"/>
      <c r="G5" s="40"/>
    </row>
    <row r="6" spans="1:7" s="15" customFormat="1">
      <c r="A6" s="16" t="s">
        <v>151</v>
      </c>
      <c r="B6" s="17" t="s">
        <v>4</v>
      </c>
      <c r="C6" s="17"/>
      <c r="D6" s="18">
        <f>D7+D9</f>
        <v>830719.8</v>
      </c>
      <c r="E6" s="19">
        <f>E7+E9</f>
        <v>824303.79999999993</v>
      </c>
      <c r="F6" s="14"/>
    </row>
    <row r="7" spans="1:7" s="15" customFormat="1" ht="33" customHeight="1">
      <c r="A7" s="20" t="s">
        <v>152</v>
      </c>
      <c r="B7" s="21" t="s">
        <v>5</v>
      </c>
      <c r="C7" s="21"/>
      <c r="D7" s="22">
        <f>D8</f>
        <v>826006.9</v>
      </c>
      <c r="E7" s="22">
        <f>E8</f>
        <v>819669.7</v>
      </c>
      <c r="F7" s="14"/>
    </row>
    <row r="8" spans="1:7" ht="33" customHeight="1">
      <c r="A8" s="20" t="s">
        <v>154</v>
      </c>
      <c r="B8" s="21" t="s">
        <v>5</v>
      </c>
      <c r="C8" s="21" t="s">
        <v>6</v>
      </c>
      <c r="D8" s="22">
        <v>826006.9</v>
      </c>
      <c r="E8" s="23">
        <v>819669.7</v>
      </c>
      <c r="F8" s="24"/>
      <c r="G8" s="8"/>
    </row>
    <row r="9" spans="1:7" ht="20.25" customHeight="1">
      <c r="A9" s="20" t="s">
        <v>155</v>
      </c>
      <c r="B9" s="21" t="s">
        <v>8</v>
      </c>
      <c r="C9" s="21"/>
      <c r="D9" s="22">
        <f>D10</f>
        <v>4712.8999999999996</v>
      </c>
      <c r="E9" s="23">
        <f>E10</f>
        <v>4634.1000000000004</v>
      </c>
      <c r="F9" s="24"/>
      <c r="G9" s="8"/>
    </row>
    <row r="10" spans="1:7" s="15" customFormat="1" ht="25.5">
      <c r="A10" s="20" t="s">
        <v>154</v>
      </c>
      <c r="B10" s="21" t="s">
        <v>8</v>
      </c>
      <c r="C10" s="21" t="s">
        <v>6</v>
      </c>
      <c r="D10" s="22">
        <v>4712.8999999999996</v>
      </c>
      <c r="E10" s="23">
        <v>4634.1000000000004</v>
      </c>
      <c r="F10" s="14"/>
    </row>
    <row r="11" spans="1:7" s="15" customFormat="1">
      <c r="A11" s="16" t="s">
        <v>156</v>
      </c>
      <c r="B11" s="17" t="s">
        <v>9</v>
      </c>
      <c r="C11" s="17"/>
      <c r="D11" s="19">
        <f>D12+D16</f>
        <v>704986.99999999988</v>
      </c>
      <c r="E11" s="19">
        <f>E12+E16</f>
        <v>701041.29999999993</v>
      </c>
      <c r="F11" s="14"/>
    </row>
    <row r="12" spans="1:7" s="15" customFormat="1" ht="38.25">
      <c r="A12" s="20" t="s">
        <v>157</v>
      </c>
      <c r="B12" s="21" t="s">
        <v>10</v>
      </c>
      <c r="C12" s="21"/>
      <c r="D12" s="22">
        <f>D13+D15+D14</f>
        <v>703354.89999999991</v>
      </c>
      <c r="E12" s="23">
        <f>E13+E15+E14</f>
        <v>699409.2</v>
      </c>
      <c r="F12" s="14"/>
    </row>
    <row r="13" spans="1:7" ht="25.5">
      <c r="A13" s="20" t="s">
        <v>153</v>
      </c>
      <c r="B13" s="21" t="s">
        <v>10</v>
      </c>
      <c r="C13" s="21" t="s">
        <v>7</v>
      </c>
      <c r="D13" s="22">
        <v>17.2</v>
      </c>
      <c r="E13" s="23">
        <v>0</v>
      </c>
      <c r="F13" s="24"/>
      <c r="G13" s="8"/>
    </row>
    <row r="14" spans="1:7" ht="25.5">
      <c r="A14" s="20" t="s">
        <v>158</v>
      </c>
      <c r="B14" s="21" t="s">
        <v>10</v>
      </c>
      <c r="C14" s="21">
        <v>400</v>
      </c>
      <c r="D14" s="22">
        <v>9226.2000000000007</v>
      </c>
      <c r="E14" s="23">
        <v>9226.2000000000007</v>
      </c>
      <c r="F14" s="24"/>
      <c r="G14" s="8"/>
    </row>
    <row r="15" spans="1:7" ht="34.5" customHeight="1">
      <c r="A15" s="20" t="s">
        <v>154</v>
      </c>
      <c r="B15" s="21" t="s">
        <v>10</v>
      </c>
      <c r="C15" s="21" t="s">
        <v>6</v>
      </c>
      <c r="D15" s="22">
        <v>694111.5</v>
      </c>
      <c r="E15" s="23">
        <v>690183</v>
      </c>
      <c r="F15" s="24"/>
      <c r="G15" s="8"/>
    </row>
    <row r="16" spans="1:7" ht="25.5">
      <c r="A16" s="20" t="s">
        <v>159</v>
      </c>
      <c r="B16" s="25" t="s">
        <v>160</v>
      </c>
      <c r="C16" s="21"/>
      <c r="D16" s="22">
        <f>D17</f>
        <v>1632.1</v>
      </c>
      <c r="E16" s="23">
        <f>E17</f>
        <v>1632.1</v>
      </c>
      <c r="F16" s="24"/>
      <c r="G16" s="8"/>
    </row>
    <row r="17" spans="1:6" s="8" customFormat="1" ht="25.5">
      <c r="A17" s="20" t="s">
        <v>154</v>
      </c>
      <c r="B17" s="25" t="s">
        <v>160</v>
      </c>
      <c r="C17" s="21">
        <v>600</v>
      </c>
      <c r="D17" s="22">
        <v>1632.1</v>
      </c>
      <c r="E17" s="23">
        <v>1632.1</v>
      </c>
      <c r="F17" s="24"/>
    </row>
    <row r="18" spans="1:6" s="15" customFormat="1" ht="25.5">
      <c r="A18" s="16" t="s">
        <v>161</v>
      </c>
      <c r="B18" s="17" t="s">
        <v>12</v>
      </c>
      <c r="C18" s="17"/>
      <c r="D18" s="18">
        <f>D19+D21</f>
        <v>176458.4</v>
      </c>
      <c r="E18" s="19">
        <f>E19+E21</f>
        <v>170228.7</v>
      </c>
      <c r="F18" s="14"/>
    </row>
    <row r="19" spans="1:6" s="8" customFormat="1" ht="35.25" customHeight="1">
      <c r="A19" s="20" t="s">
        <v>162</v>
      </c>
      <c r="B19" s="21" t="s">
        <v>13</v>
      </c>
      <c r="C19" s="21"/>
      <c r="D19" s="22">
        <f>D20</f>
        <v>164487.5</v>
      </c>
      <c r="E19" s="23">
        <f>E20</f>
        <v>158267.70000000001</v>
      </c>
      <c r="F19" s="24"/>
    </row>
    <row r="20" spans="1:6" s="8" customFormat="1" ht="33" customHeight="1">
      <c r="A20" s="20" t="s">
        <v>154</v>
      </c>
      <c r="B20" s="21" t="s">
        <v>13</v>
      </c>
      <c r="C20" s="21" t="s">
        <v>6</v>
      </c>
      <c r="D20" s="22">
        <v>164487.5</v>
      </c>
      <c r="E20" s="23">
        <v>158267.70000000001</v>
      </c>
      <c r="F20" s="24"/>
    </row>
    <row r="21" spans="1:6" s="8" customFormat="1" ht="25.5">
      <c r="A21" s="20" t="s">
        <v>163</v>
      </c>
      <c r="B21" s="21" t="s">
        <v>14</v>
      </c>
      <c r="C21" s="21"/>
      <c r="D21" s="22">
        <f>D22</f>
        <v>11970.9</v>
      </c>
      <c r="E21" s="22">
        <f>E22</f>
        <v>11961</v>
      </c>
      <c r="F21" s="24"/>
    </row>
    <row r="22" spans="1:6" s="8" customFormat="1" ht="25.5">
      <c r="A22" s="20" t="s">
        <v>154</v>
      </c>
      <c r="B22" s="21" t="s">
        <v>14</v>
      </c>
      <c r="C22" s="21" t="s">
        <v>6</v>
      </c>
      <c r="D22" s="22">
        <v>11970.9</v>
      </c>
      <c r="E22" s="23">
        <v>11961</v>
      </c>
      <c r="F22" s="24"/>
    </row>
    <row r="23" spans="1:6" s="15" customFormat="1" ht="25.5">
      <c r="A23" s="16" t="s">
        <v>164</v>
      </c>
      <c r="B23" s="17" t="s">
        <v>15</v>
      </c>
      <c r="C23" s="17"/>
      <c r="D23" s="18">
        <f>D24+D27</f>
        <v>37864.399999999994</v>
      </c>
      <c r="E23" s="19">
        <f>E24+E27</f>
        <v>37461.699999999997</v>
      </c>
      <c r="F23" s="14"/>
    </row>
    <row r="24" spans="1:6" s="15" customFormat="1" ht="51">
      <c r="A24" s="20" t="s">
        <v>165</v>
      </c>
      <c r="B24" s="21" t="s">
        <v>16</v>
      </c>
      <c r="C24" s="21"/>
      <c r="D24" s="22">
        <f>D25+D26</f>
        <v>4960.7</v>
      </c>
      <c r="E24" s="23">
        <f>E25+E26</f>
        <v>4922.5</v>
      </c>
      <c r="F24" s="14"/>
    </row>
    <row r="25" spans="1:6" s="15" customFormat="1" ht="51">
      <c r="A25" s="20" t="s">
        <v>166</v>
      </c>
      <c r="B25" s="21" t="s">
        <v>16</v>
      </c>
      <c r="C25" s="21" t="s">
        <v>17</v>
      </c>
      <c r="D25" s="22">
        <v>4856.7</v>
      </c>
      <c r="E25" s="23">
        <v>4831</v>
      </c>
      <c r="F25" s="14"/>
    </row>
    <row r="26" spans="1:6" s="8" customFormat="1" ht="25.5">
      <c r="A26" s="20" t="s">
        <v>153</v>
      </c>
      <c r="B26" s="21" t="s">
        <v>16</v>
      </c>
      <c r="C26" s="21" t="s">
        <v>7</v>
      </c>
      <c r="D26" s="22">
        <v>104</v>
      </c>
      <c r="E26" s="23">
        <v>91.5</v>
      </c>
      <c r="F26" s="24"/>
    </row>
    <row r="27" spans="1:6" s="8" customFormat="1" ht="33.75" customHeight="1">
      <c r="A27" s="20" t="s">
        <v>167</v>
      </c>
      <c r="B27" s="21" t="s">
        <v>18</v>
      </c>
      <c r="C27" s="21"/>
      <c r="D27" s="22">
        <f>D28+D29+D30+D31</f>
        <v>32903.699999999997</v>
      </c>
      <c r="E27" s="23">
        <f>E28+E29+E30+E31</f>
        <v>32539.199999999997</v>
      </c>
      <c r="F27" s="24"/>
    </row>
    <row r="28" spans="1:6" s="8" customFormat="1" ht="64.5" customHeight="1">
      <c r="A28" s="20" t="s">
        <v>166</v>
      </c>
      <c r="B28" s="21" t="s">
        <v>18</v>
      </c>
      <c r="C28" s="21" t="s">
        <v>17</v>
      </c>
      <c r="D28" s="22">
        <v>24739.4</v>
      </c>
      <c r="E28" s="23">
        <v>24624.9</v>
      </c>
      <c r="F28" s="24"/>
    </row>
    <row r="29" spans="1:6" s="15" customFormat="1" ht="25.5">
      <c r="A29" s="20" t="s">
        <v>153</v>
      </c>
      <c r="B29" s="21" t="s">
        <v>18</v>
      </c>
      <c r="C29" s="21" t="s">
        <v>7</v>
      </c>
      <c r="D29" s="22">
        <v>1055.3</v>
      </c>
      <c r="E29" s="23">
        <v>886.1</v>
      </c>
      <c r="F29" s="14"/>
    </row>
    <row r="30" spans="1:6" s="15" customFormat="1" ht="33" customHeight="1">
      <c r="A30" s="20" t="s">
        <v>154</v>
      </c>
      <c r="B30" s="21" t="s">
        <v>18</v>
      </c>
      <c r="C30" s="21" t="s">
        <v>6</v>
      </c>
      <c r="D30" s="22">
        <v>7079.4</v>
      </c>
      <c r="E30" s="23">
        <v>6998.6</v>
      </c>
      <c r="F30" s="14"/>
    </row>
    <row r="31" spans="1:6" s="8" customFormat="1">
      <c r="A31" s="20" t="s">
        <v>168</v>
      </c>
      <c r="B31" s="21" t="s">
        <v>18</v>
      </c>
      <c r="C31" s="21" t="s">
        <v>20</v>
      </c>
      <c r="D31" s="22">
        <v>29.6</v>
      </c>
      <c r="E31" s="23">
        <v>29.6</v>
      </c>
      <c r="F31" s="24"/>
    </row>
    <row r="32" spans="1:6" s="15" customFormat="1">
      <c r="A32" s="16" t="s">
        <v>169</v>
      </c>
      <c r="B32" s="17" t="s">
        <v>21</v>
      </c>
      <c r="C32" s="17"/>
      <c r="D32" s="18">
        <f>D33</f>
        <v>79129.8</v>
      </c>
      <c r="E32" s="19">
        <f>E33</f>
        <v>77916.100000000006</v>
      </c>
      <c r="F32" s="14"/>
    </row>
    <row r="33" spans="1:6" s="15" customFormat="1" ht="38.25">
      <c r="A33" s="20" t="s">
        <v>170</v>
      </c>
      <c r="B33" s="21" t="s">
        <v>22</v>
      </c>
      <c r="C33" s="21"/>
      <c r="D33" s="22">
        <f>D34</f>
        <v>79129.8</v>
      </c>
      <c r="E33" s="23">
        <f>E34</f>
        <v>77916.100000000006</v>
      </c>
      <c r="F33" s="14"/>
    </row>
    <row r="34" spans="1:6" s="8" customFormat="1" ht="32.25" customHeight="1">
      <c r="A34" s="20" t="s">
        <v>154</v>
      </c>
      <c r="B34" s="21" t="s">
        <v>22</v>
      </c>
      <c r="C34" s="21" t="s">
        <v>6</v>
      </c>
      <c r="D34" s="22">
        <v>79129.8</v>
      </c>
      <c r="E34" s="23">
        <v>77916.100000000006</v>
      </c>
      <c r="F34" s="24"/>
    </row>
    <row r="35" spans="1:6" s="15" customFormat="1" ht="25.5">
      <c r="A35" s="16" t="s">
        <v>171</v>
      </c>
      <c r="B35" s="17" t="s">
        <v>23</v>
      </c>
      <c r="C35" s="17"/>
      <c r="D35" s="18">
        <f>D36+D38+D40+D42+D44</f>
        <v>20378.699999999997</v>
      </c>
      <c r="E35" s="19">
        <f>E36+E38+E40+E42+E44</f>
        <v>20255.2</v>
      </c>
      <c r="F35" s="14"/>
    </row>
    <row r="36" spans="1:6" s="15" customFormat="1" ht="38.25">
      <c r="A36" s="20" t="s">
        <v>172</v>
      </c>
      <c r="B36" s="21" t="s">
        <v>24</v>
      </c>
      <c r="C36" s="21"/>
      <c r="D36" s="22">
        <f>D37</f>
        <v>7886.4</v>
      </c>
      <c r="E36" s="23">
        <f>E37</f>
        <v>7821.6</v>
      </c>
      <c r="F36" s="14"/>
    </row>
    <row r="37" spans="1:6" s="15" customFormat="1" ht="32.25" customHeight="1">
      <c r="A37" s="20" t="s">
        <v>154</v>
      </c>
      <c r="B37" s="21" t="s">
        <v>24</v>
      </c>
      <c r="C37" s="21" t="s">
        <v>6</v>
      </c>
      <c r="D37" s="22">
        <v>7886.4</v>
      </c>
      <c r="E37" s="23">
        <v>7821.6</v>
      </c>
      <c r="F37" s="14"/>
    </row>
    <row r="38" spans="1:6" s="15" customFormat="1" ht="38.25">
      <c r="A38" s="20" t="s">
        <v>173</v>
      </c>
      <c r="B38" s="21" t="s">
        <v>25</v>
      </c>
      <c r="C38" s="21"/>
      <c r="D38" s="22">
        <f>D39</f>
        <v>3364.2</v>
      </c>
      <c r="E38" s="23">
        <f>E39</f>
        <v>3305.5</v>
      </c>
      <c r="F38" s="14"/>
    </row>
    <row r="39" spans="1:6" s="8" customFormat="1" ht="20.25" customHeight="1">
      <c r="A39" s="20" t="s">
        <v>174</v>
      </c>
      <c r="B39" s="21" t="s">
        <v>25</v>
      </c>
      <c r="C39" s="21" t="s">
        <v>19</v>
      </c>
      <c r="D39" s="22">
        <v>3364.2</v>
      </c>
      <c r="E39" s="23">
        <v>3305.5</v>
      </c>
      <c r="F39" s="24"/>
    </row>
    <row r="40" spans="1:6" s="15" customFormat="1" ht="18" customHeight="1">
      <c r="A40" s="20" t="s">
        <v>175</v>
      </c>
      <c r="B40" s="21" t="s">
        <v>26</v>
      </c>
      <c r="C40" s="21"/>
      <c r="D40" s="22">
        <f>D41</f>
        <v>8291.7000000000007</v>
      </c>
      <c r="E40" s="22">
        <f>E41</f>
        <v>8291.7000000000007</v>
      </c>
      <c r="F40" s="14"/>
    </row>
    <row r="41" spans="1:6" s="15" customFormat="1" ht="34.5" customHeight="1">
      <c r="A41" s="20" t="s">
        <v>154</v>
      </c>
      <c r="B41" s="21" t="s">
        <v>26</v>
      </c>
      <c r="C41" s="21" t="s">
        <v>6</v>
      </c>
      <c r="D41" s="22">
        <v>8291.7000000000007</v>
      </c>
      <c r="E41" s="23">
        <v>8291.7000000000007</v>
      </c>
      <c r="F41" s="14"/>
    </row>
    <row r="42" spans="1:6" s="8" customFormat="1" ht="25.5">
      <c r="A42" s="20" t="s">
        <v>176</v>
      </c>
      <c r="B42" s="21" t="s">
        <v>27</v>
      </c>
      <c r="C42" s="21"/>
      <c r="D42" s="22">
        <f>D43</f>
        <v>282.8</v>
      </c>
      <c r="E42" s="22">
        <f>E43</f>
        <v>282.8</v>
      </c>
      <c r="F42" s="24"/>
    </row>
    <row r="43" spans="1:6" s="8" customFormat="1" ht="25.5">
      <c r="A43" s="20" t="s">
        <v>154</v>
      </c>
      <c r="B43" s="21" t="s">
        <v>27</v>
      </c>
      <c r="C43" s="21" t="s">
        <v>6</v>
      </c>
      <c r="D43" s="22">
        <v>282.8</v>
      </c>
      <c r="E43" s="23">
        <v>282.8</v>
      </c>
      <c r="F43" s="24"/>
    </row>
    <row r="44" spans="1:6" s="8" customFormat="1" ht="25.5">
      <c r="A44" s="20" t="s">
        <v>177</v>
      </c>
      <c r="B44" s="21" t="s">
        <v>28</v>
      </c>
      <c r="C44" s="21"/>
      <c r="D44" s="22">
        <f>D45</f>
        <v>553.6</v>
      </c>
      <c r="E44" s="22">
        <f t="shared" ref="E44:F44" si="0">E45</f>
        <v>553.6</v>
      </c>
      <c r="F44" s="22">
        <f t="shared" si="0"/>
        <v>0</v>
      </c>
    </row>
    <row r="45" spans="1:6" s="8" customFormat="1" ht="25.5">
      <c r="A45" s="20" t="s">
        <v>154</v>
      </c>
      <c r="B45" s="21" t="s">
        <v>28</v>
      </c>
      <c r="C45" s="21">
        <v>600</v>
      </c>
      <c r="D45" s="22">
        <v>553.6</v>
      </c>
      <c r="E45" s="23">
        <v>553.6</v>
      </c>
      <c r="F45" s="24"/>
    </row>
    <row r="46" spans="1:6" s="15" customFormat="1" ht="45.75" customHeight="1">
      <c r="A46" s="16" t="s">
        <v>178</v>
      </c>
      <c r="B46" s="17" t="s">
        <v>29</v>
      </c>
      <c r="C46" s="17"/>
      <c r="D46" s="18">
        <f>D47+D49+D52</f>
        <v>101425</v>
      </c>
      <c r="E46" s="19">
        <f>E47+E49+E52</f>
        <v>100844.2</v>
      </c>
      <c r="F46" s="14"/>
    </row>
    <row r="47" spans="1:6" s="15" customFormat="1" ht="25.5">
      <c r="A47" s="20" t="s">
        <v>179</v>
      </c>
      <c r="B47" s="21" t="s">
        <v>143</v>
      </c>
      <c r="C47" s="21"/>
      <c r="D47" s="22">
        <f>D48</f>
        <v>4280.3</v>
      </c>
      <c r="E47" s="23">
        <f>E48</f>
        <v>4250</v>
      </c>
      <c r="F47" s="14"/>
    </row>
    <row r="48" spans="1:6" s="8" customFormat="1" ht="25.5">
      <c r="A48" s="20" t="s">
        <v>154</v>
      </c>
      <c r="B48" s="21" t="s">
        <v>143</v>
      </c>
      <c r="C48" s="21" t="s">
        <v>6</v>
      </c>
      <c r="D48" s="22">
        <v>4280.3</v>
      </c>
      <c r="E48" s="23">
        <v>4250</v>
      </c>
      <c r="F48" s="24"/>
    </row>
    <row r="49" spans="1:6" s="8" customFormat="1" ht="38.25">
      <c r="A49" s="20" t="s">
        <v>180</v>
      </c>
      <c r="B49" s="21" t="s">
        <v>30</v>
      </c>
      <c r="C49" s="21"/>
      <c r="D49" s="22">
        <f>D50+D51</f>
        <v>204.2</v>
      </c>
      <c r="E49" s="23">
        <f>E50+E51</f>
        <v>204.2</v>
      </c>
      <c r="F49" s="24"/>
    </row>
    <row r="50" spans="1:6" s="8" customFormat="1" ht="25.5">
      <c r="A50" s="20" t="s">
        <v>153</v>
      </c>
      <c r="B50" s="21" t="s">
        <v>30</v>
      </c>
      <c r="C50" s="21" t="s">
        <v>7</v>
      </c>
      <c r="D50" s="22">
        <v>20</v>
      </c>
      <c r="E50" s="23">
        <v>20</v>
      </c>
      <c r="F50" s="24"/>
    </row>
    <row r="51" spans="1:6" s="15" customFormat="1" ht="34.5" customHeight="1">
      <c r="A51" s="20" t="s">
        <v>154</v>
      </c>
      <c r="B51" s="21" t="s">
        <v>30</v>
      </c>
      <c r="C51" s="21" t="s">
        <v>6</v>
      </c>
      <c r="D51" s="22">
        <v>184.2</v>
      </c>
      <c r="E51" s="23">
        <v>184.2</v>
      </c>
      <c r="F51" s="14"/>
    </row>
    <row r="52" spans="1:6" s="15" customFormat="1" ht="25.5">
      <c r="A52" s="20" t="s">
        <v>181</v>
      </c>
      <c r="B52" s="21" t="s">
        <v>31</v>
      </c>
      <c r="C52" s="21"/>
      <c r="D52" s="22">
        <f>D53</f>
        <v>96940.5</v>
      </c>
      <c r="E52" s="23">
        <f>E53</f>
        <v>96390</v>
      </c>
      <c r="F52" s="14"/>
    </row>
    <row r="53" spans="1:6" s="15" customFormat="1" ht="25.5">
      <c r="A53" s="20" t="s">
        <v>154</v>
      </c>
      <c r="B53" s="21" t="s">
        <v>31</v>
      </c>
      <c r="C53" s="21" t="s">
        <v>6</v>
      </c>
      <c r="D53" s="22">
        <v>96940.5</v>
      </c>
      <c r="E53" s="23">
        <v>96390</v>
      </c>
      <c r="F53" s="14"/>
    </row>
    <row r="54" spans="1:6" s="15" customFormat="1" ht="18.75" customHeight="1">
      <c r="A54" s="16" t="s">
        <v>182</v>
      </c>
      <c r="B54" s="17" t="s">
        <v>32</v>
      </c>
      <c r="C54" s="17"/>
      <c r="D54" s="18">
        <f>D55+D61+D68+D71+D76</f>
        <v>144633.30000000002</v>
      </c>
      <c r="E54" s="19">
        <f>E55+E61+E68+E71+E76</f>
        <v>143049</v>
      </c>
      <c r="F54" s="14"/>
    </row>
    <row r="55" spans="1:6" s="15" customFormat="1" ht="25.5">
      <c r="A55" s="16" t="s">
        <v>183</v>
      </c>
      <c r="B55" s="17" t="s">
        <v>33</v>
      </c>
      <c r="C55" s="17"/>
      <c r="D55" s="18">
        <f>D56+D59</f>
        <v>92083.700000000012</v>
      </c>
      <c r="E55" s="19">
        <f>E56+E59</f>
        <v>91352.5</v>
      </c>
      <c r="F55" s="14"/>
    </row>
    <row r="56" spans="1:6" s="8" customFormat="1" ht="25.5">
      <c r="A56" s="20" t="s">
        <v>184</v>
      </c>
      <c r="B56" s="21" t="s">
        <v>34</v>
      </c>
      <c r="C56" s="21"/>
      <c r="D56" s="23">
        <f>D57+D58</f>
        <v>2817.1</v>
      </c>
      <c r="E56" s="23">
        <f>E57+E58</f>
        <v>2384.3000000000002</v>
      </c>
      <c r="F56" s="24"/>
    </row>
    <row r="57" spans="1:6" s="15" customFormat="1" ht="25.5">
      <c r="A57" s="20" t="s">
        <v>153</v>
      </c>
      <c r="B57" s="21" t="s">
        <v>34</v>
      </c>
      <c r="C57" s="21" t="s">
        <v>7</v>
      </c>
      <c r="D57" s="22">
        <v>2184</v>
      </c>
      <c r="E57" s="23">
        <v>1751.2</v>
      </c>
      <c r="F57" s="14"/>
    </row>
    <row r="58" spans="1:6" s="15" customFormat="1" ht="25.5">
      <c r="A58" s="20" t="s">
        <v>154</v>
      </c>
      <c r="B58" s="21" t="s">
        <v>34</v>
      </c>
      <c r="C58" s="21" t="s">
        <v>6</v>
      </c>
      <c r="D58" s="22">
        <v>633.1</v>
      </c>
      <c r="E58" s="23">
        <v>633.1</v>
      </c>
      <c r="F58" s="14"/>
    </row>
    <row r="59" spans="1:6" s="15" customFormat="1" ht="25.5">
      <c r="A59" s="20" t="s">
        <v>185</v>
      </c>
      <c r="B59" s="21" t="s">
        <v>35</v>
      </c>
      <c r="C59" s="21"/>
      <c r="D59" s="22">
        <f>D60</f>
        <v>89266.6</v>
      </c>
      <c r="E59" s="23">
        <f>E60</f>
        <v>88968.2</v>
      </c>
      <c r="F59" s="14"/>
    </row>
    <row r="60" spans="1:6" s="15" customFormat="1" ht="25.5">
      <c r="A60" s="20" t="s">
        <v>154</v>
      </c>
      <c r="B60" s="21" t="s">
        <v>35</v>
      </c>
      <c r="C60" s="21" t="s">
        <v>6</v>
      </c>
      <c r="D60" s="22">
        <v>89266.6</v>
      </c>
      <c r="E60" s="23">
        <v>88968.2</v>
      </c>
      <c r="F60" s="14"/>
    </row>
    <row r="61" spans="1:6" s="15" customFormat="1">
      <c r="A61" s="16" t="s">
        <v>186</v>
      </c>
      <c r="B61" s="17" t="s">
        <v>36</v>
      </c>
      <c r="C61" s="17"/>
      <c r="D61" s="19">
        <f>D62+D64+D66</f>
        <v>29837.600000000002</v>
      </c>
      <c r="E61" s="19">
        <f>E62+E64+E66</f>
        <v>29538.600000000002</v>
      </c>
      <c r="F61" s="14"/>
    </row>
    <row r="62" spans="1:6" s="8" customFormat="1" ht="20.25" customHeight="1">
      <c r="A62" s="20" t="s">
        <v>187</v>
      </c>
      <c r="B62" s="21" t="s">
        <v>37</v>
      </c>
      <c r="C62" s="21"/>
      <c r="D62" s="22">
        <f>D63</f>
        <v>28878.400000000001</v>
      </c>
      <c r="E62" s="23">
        <f>E63</f>
        <v>28579.4</v>
      </c>
      <c r="F62" s="24"/>
    </row>
    <row r="63" spans="1:6" s="8" customFormat="1" ht="34.5" customHeight="1">
      <c r="A63" s="20" t="s">
        <v>154</v>
      </c>
      <c r="B63" s="21" t="s">
        <v>37</v>
      </c>
      <c r="C63" s="21" t="s">
        <v>6</v>
      </c>
      <c r="D63" s="22">
        <v>28878.400000000001</v>
      </c>
      <c r="E63" s="23">
        <v>28579.4</v>
      </c>
      <c r="F63" s="24"/>
    </row>
    <row r="64" spans="1:6" s="15" customFormat="1" ht="25.5">
      <c r="A64" s="20" t="s">
        <v>188</v>
      </c>
      <c r="B64" s="21" t="s">
        <v>38</v>
      </c>
      <c r="C64" s="21"/>
      <c r="D64" s="22">
        <f>D65</f>
        <v>399.2</v>
      </c>
      <c r="E64" s="23">
        <f>E65</f>
        <v>399.2</v>
      </c>
      <c r="F64" s="14"/>
    </row>
    <row r="65" spans="1:6" s="15" customFormat="1" ht="35.25" customHeight="1">
      <c r="A65" s="20" t="s">
        <v>154</v>
      </c>
      <c r="B65" s="21" t="s">
        <v>38</v>
      </c>
      <c r="C65" s="21" t="s">
        <v>6</v>
      </c>
      <c r="D65" s="22">
        <v>399.2</v>
      </c>
      <c r="E65" s="23">
        <v>399.2</v>
      </c>
      <c r="F65" s="14"/>
    </row>
    <row r="66" spans="1:6" s="8" customFormat="1" ht="51">
      <c r="A66" s="20" t="s">
        <v>189</v>
      </c>
      <c r="B66" s="21" t="s">
        <v>39</v>
      </c>
      <c r="C66" s="21"/>
      <c r="D66" s="22">
        <f>D67</f>
        <v>560</v>
      </c>
      <c r="E66" s="23">
        <f>E67</f>
        <v>560</v>
      </c>
      <c r="F66" s="24"/>
    </row>
    <row r="67" spans="1:6" s="15" customFormat="1" ht="35.25" customHeight="1">
      <c r="A67" s="20" t="s">
        <v>154</v>
      </c>
      <c r="B67" s="21" t="s">
        <v>39</v>
      </c>
      <c r="C67" s="21" t="s">
        <v>6</v>
      </c>
      <c r="D67" s="22">
        <v>560</v>
      </c>
      <c r="E67" s="23">
        <v>560</v>
      </c>
      <c r="F67" s="14"/>
    </row>
    <row r="68" spans="1:6" s="15" customFormat="1">
      <c r="A68" s="16" t="s">
        <v>190</v>
      </c>
      <c r="B68" s="17" t="s">
        <v>40</v>
      </c>
      <c r="C68" s="17"/>
      <c r="D68" s="18">
        <f>D69</f>
        <v>8923.1</v>
      </c>
      <c r="E68" s="18">
        <f>E69</f>
        <v>8793</v>
      </c>
      <c r="F68" s="14"/>
    </row>
    <row r="69" spans="1:6" s="8" customFormat="1">
      <c r="A69" s="20" t="s">
        <v>191</v>
      </c>
      <c r="B69" s="21" t="s">
        <v>41</v>
      </c>
      <c r="C69" s="21"/>
      <c r="D69" s="22">
        <f>D70</f>
        <v>8923.1</v>
      </c>
      <c r="E69" s="23">
        <f>E70</f>
        <v>8793</v>
      </c>
      <c r="F69" s="24"/>
    </row>
    <row r="70" spans="1:6" s="15" customFormat="1" ht="33" customHeight="1">
      <c r="A70" s="20" t="s">
        <v>154</v>
      </c>
      <c r="B70" s="21" t="s">
        <v>41</v>
      </c>
      <c r="C70" s="21" t="s">
        <v>6</v>
      </c>
      <c r="D70" s="22">
        <v>8923.1</v>
      </c>
      <c r="E70" s="23">
        <v>8793</v>
      </c>
      <c r="F70" s="14"/>
    </row>
    <row r="71" spans="1:6" s="15" customFormat="1" ht="25.5">
      <c r="A71" s="16" t="s">
        <v>147</v>
      </c>
      <c r="B71" s="17" t="s">
        <v>145</v>
      </c>
      <c r="C71" s="17"/>
      <c r="D71" s="18">
        <f>D74+D72</f>
        <v>2943.3</v>
      </c>
      <c r="E71" s="19">
        <f>E74+E72</f>
        <v>2663.3</v>
      </c>
      <c r="F71" s="14"/>
    </row>
    <row r="72" spans="1:6" s="15" customFormat="1" ht="38.25">
      <c r="A72" s="20" t="s">
        <v>192</v>
      </c>
      <c r="B72" s="25" t="s">
        <v>193</v>
      </c>
      <c r="C72" s="17"/>
      <c r="D72" s="22">
        <f>D73</f>
        <v>280</v>
      </c>
      <c r="E72" s="22">
        <f>E73</f>
        <v>0</v>
      </c>
      <c r="F72" s="14"/>
    </row>
    <row r="73" spans="1:6" s="15" customFormat="1" ht="25.5">
      <c r="A73" s="20" t="s">
        <v>153</v>
      </c>
      <c r="B73" s="25" t="s">
        <v>193</v>
      </c>
      <c r="C73" s="21">
        <v>200</v>
      </c>
      <c r="D73" s="22">
        <v>280</v>
      </c>
      <c r="E73" s="23">
        <v>0</v>
      </c>
      <c r="F73" s="14"/>
    </row>
    <row r="74" spans="1:6" s="15" customFormat="1" ht="47.25" customHeight="1">
      <c r="A74" s="20" t="s">
        <v>194</v>
      </c>
      <c r="B74" s="21" t="s">
        <v>146</v>
      </c>
      <c r="C74" s="21"/>
      <c r="D74" s="22">
        <f>D75</f>
        <v>2663.3</v>
      </c>
      <c r="E74" s="23">
        <f>E75</f>
        <v>2663.3</v>
      </c>
      <c r="F74" s="14"/>
    </row>
    <row r="75" spans="1:6" s="8" customFormat="1" ht="25.5">
      <c r="A75" s="20" t="s">
        <v>153</v>
      </c>
      <c r="B75" s="21" t="s">
        <v>146</v>
      </c>
      <c r="C75" s="21" t="s">
        <v>7</v>
      </c>
      <c r="D75" s="22">
        <v>2663.3</v>
      </c>
      <c r="E75" s="23">
        <v>2663.3</v>
      </c>
      <c r="F75" s="24"/>
    </row>
    <row r="76" spans="1:6" s="15" customFormat="1" ht="25.5">
      <c r="A76" s="16" t="s">
        <v>195</v>
      </c>
      <c r="B76" s="17" t="s">
        <v>42</v>
      </c>
      <c r="C76" s="17"/>
      <c r="D76" s="19">
        <f>D77+D80+D82</f>
        <v>10845.6</v>
      </c>
      <c r="E76" s="19">
        <f>E77+E80+E82</f>
        <v>10701.6</v>
      </c>
      <c r="F76" s="14"/>
    </row>
    <row r="77" spans="1:6" s="15" customFormat="1" ht="51">
      <c r="A77" s="20" t="s">
        <v>196</v>
      </c>
      <c r="B77" s="21" t="s">
        <v>43</v>
      </c>
      <c r="C77" s="21"/>
      <c r="D77" s="22">
        <f>D78+D79</f>
        <v>3819.7</v>
      </c>
      <c r="E77" s="23">
        <f>E78+E79</f>
        <v>3675.8</v>
      </c>
      <c r="F77" s="14"/>
    </row>
    <row r="78" spans="1:6" s="15" customFormat="1" ht="51">
      <c r="A78" s="20" t="s">
        <v>166</v>
      </c>
      <c r="B78" s="21" t="s">
        <v>43</v>
      </c>
      <c r="C78" s="21" t="s">
        <v>17</v>
      </c>
      <c r="D78" s="22">
        <v>3724.7</v>
      </c>
      <c r="E78" s="23">
        <v>3607</v>
      </c>
      <c r="F78" s="14"/>
    </row>
    <row r="79" spans="1:6" s="8" customFormat="1" ht="25.5">
      <c r="A79" s="20" t="s">
        <v>153</v>
      </c>
      <c r="B79" s="21" t="s">
        <v>43</v>
      </c>
      <c r="C79" s="21" t="s">
        <v>7</v>
      </c>
      <c r="D79" s="22">
        <v>95</v>
      </c>
      <c r="E79" s="23">
        <v>68.8</v>
      </c>
      <c r="F79" s="24"/>
    </row>
    <row r="80" spans="1:6" s="8" customFormat="1">
      <c r="A80" s="20" t="s">
        <v>197</v>
      </c>
      <c r="B80" s="21" t="s">
        <v>44</v>
      </c>
      <c r="C80" s="21"/>
      <c r="D80" s="22">
        <f>D81</f>
        <v>7025.8</v>
      </c>
      <c r="E80" s="23">
        <f>E81</f>
        <v>7025.8</v>
      </c>
      <c r="F80" s="24"/>
    </row>
    <row r="81" spans="1:7" ht="25.5">
      <c r="A81" s="20" t="s">
        <v>154</v>
      </c>
      <c r="B81" s="21" t="s">
        <v>44</v>
      </c>
      <c r="C81" s="21" t="s">
        <v>6</v>
      </c>
      <c r="D81" s="22">
        <v>7025.8</v>
      </c>
      <c r="E81" s="23">
        <v>7025.8</v>
      </c>
      <c r="F81" s="24"/>
      <c r="G81" s="8"/>
    </row>
    <row r="82" spans="1:7" ht="25.5">
      <c r="A82" s="20" t="s">
        <v>330</v>
      </c>
      <c r="B82" s="25" t="s">
        <v>331</v>
      </c>
      <c r="C82" s="21"/>
      <c r="D82" s="22">
        <f>D83</f>
        <v>0.1</v>
      </c>
      <c r="E82" s="22">
        <f>E83</f>
        <v>0</v>
      </c>
      <c r="F82" s="24"/>
      <c r="G82" s="8"/>
    </row>
    <row r="83" spans="1:7" ht="25.5">
      <c r="A83" s="20" t="s">
        <v>153</v>
      </c>
      <c r="B83" s="25" t="s">
        <v>331</v>
      </c>
      <c r="C83" s="21">
        <v>200</v>
      </c>
      <c r="D83" s="22">
        <v>0.1</v>
      </c>
      <c r="E83" s="23">
        <v>0</v>
      </c>
      <c r="F83" s="24"/>
      <c r="G83" s="8"/>
    </row>
    <row r="84" spans="1:7" s="15" customFormat="1" ht="25.5">
      <c r="A84" s="16" t="s">
        <v>198</v>
      </c>
      <c r="B84" s="17" t="s">
        <v>45</v>
      </c>
      <c r="C84" s="17"/>
      <c r="D84" s="18">
        <f>D85+D92+D102</f>
        <v>22816.6</v>
      </c>
      <c r="E84" s="19">
        <f>E85+E92+E102</f>
        <v>22138.699999999997</v>
      </c>
      <c r="F84" s="14"/>
    </row>
    <row r="85" spans="1:7" s="15" customFormat="1">
      <c r="A85" s="16" t="s">
        <v>199</v>
      </c>
      <c r="B85" s="17" t="s">
        <v>46</v>
      </c>
      <c r="C85" s="17"/>
      <c r="D85" s="18">
        <f>D86+D88+D90</f>
        <v>13773.900000000001</v>
      </c>
      <c r="E85" s="19">
        <f>E86+E88+E90</f>
        <v>13580</v>
      </c>
      <c r="F85" s="24"/>
    </row>
    <row r="86" spans="1:7" ht="25.5">
      <c r="A86" s="20" t="s">
        <v>200</v>
      </c>
      <c r="B86" s="21" t="s">
        <v>47</v>
      </c>
      <c r="C86" s="21"/>
      <c r="D86" s="22">
        <f>D87</f>
        <v>6</v>
      </c>
      <c r="E86" s="23">
        <f>E87</f>
        <v>6</v>
      </c>
      <c r="F86" s="24"/>
      <c r="G86" s="8"/>
    </row>
    <row r="87" spans="1:7" s="15" customFormat="1" ht="25.5">
      <c r="A87" s="20" t="s">
        <v>153</v>
      </c>
      <c r="B87" s="21" t="s">
        <v>47</v>
      </c>
      <c r="C87" s="21" t="s">
        <v>7</v>
      </c>
      <c r="D87" s="22">
        <v>6</v>
      </c>
      <c r="E87" s="23">
        <v>6</v>
      </c>
      <c r="F87" s="14"/>
    </row>
    <row r="88" spans="1:7" s="15" customFormat="1" ht="63.75">
      <c r="A88" s="20" t="s">
        <v>201</v>
      </c>
      <c r="B88" s="21" t="s">
        <v>48</v>
      </c>
      <c r="C88" s="21"/>
      <c r="D88" s="22">
        <f>D89</f>
        <v>1661.2</v>
      </c>
      <c r="E88" s="23">
        <f>E89</f>
        <v>1467.3</v>
      </c>
      <c r="F88" s="14"/>
    </row>
    <row r="89" spans="1:7" s="15" customFormat="1">
      <c r="A89" s="20" t="s">
        <v>174</v>
      </c>
      <c r="B89" s="21" t="s">
        <v>48</v>
      </c>
      <c r="C89" s="21" t="s">
        <v>19</v>
      </c>
      <c r="D89" s="22">
        <v>1661.2</v>
      </c>
      <c r="E89" s="23">
        <v>1467.3</v>
      </c>
      <c r="F89" s="24"/>
    </row>
    <row r="90" spans="1:7" s="15" customFormat="1" ht="25.5">
      <c r="A90" s="20" t="s">
        <v>202</v>
      </c>
      <c r="B90" s="21" t="s">
        <v>49</v>
      </c>
      <c r="C90" s="21"/>
      <c r="D90" s="22">
        <f>D91</f>
        <v>12106.7</v>
      </c>
      <c r="E90" s="23">
        <f>E91</f>
        <v>12106.7</v>
      </c>
      <c r="F90" s="14"/>
    </row>
    <row r="91" spans="1:7" ht="30" customHeight="1">
      <c r="A91" s="20" t="s">
        <v>154</v>
      </c>
      <c r="B91" s="21" t="s">
        <v>49</v>
      </c>
      <c r="C91" s="21" t="s">
        <v>6</v>
      </c>
      <c r="D91" s="22">
        <v>12106.7</v>
      </c>
      <c r="E91" s="23">
        <v>12106.7</v>
      </c>
      <c r="F91" s="24"/>
      <c r="G91" s="8"/>
    </row>
    <row r="92" spans="1:7" ht="25.5">
      <c r="A92" s="16" t="s">
        <v>203</v>
      </c>
      <c r="B92" s="17" t="s">
        <v>50</v>
      </c>
      <c r="C92" s="17"/>
      <c r="D92" s="18">
        <f>D93+D95+D97+D100</f>
        <v>7680.1</v>
      </c>
      <c r="E92" s="18">
        <f t="shared" ref="E92:F92" si="1">E93+E95+E97+E100</f>
        <v>7196.1</v>
      </c>
      <c r="F92" s="18">
        <f t="shared" si="1"/>
        <v>0</v>
      </c>
      <c r="G92" s="8"/>
    </row>
    <row r="93" spans="1:7" s="15" customFormat="1">
      <c r="A93" s="20" t="s">
        <v>204</v>
      </c>
      <c r="B93" s="21" t="s">
        <v>51</v>
      </c>
      <c r="C93" s="21"/>
      <c r="D93" s="22">
        <f>D94</f>
        <v>1028.8</v>
      </c>
      <c r="E93" s="22">
        <f t="shared" ref="E93:F93" si="2">E94</f>
        <v>1028.8</v>
      </c>
      <c r="F93" s="22">
        <f t="shared" si="2"/>
        <v>0</v>
      </c>
    </row>
    <row r="94" spans="1:7" s="15" customFormat="1">
      <c r="A94" s="20" t="s">
        <v>174</v>
      </c>
      <c r="B94" s="21" t="s">
        <v>51</v>
      </c>
      <c r="C94" s="21" t="s">
        <v>19</v>
      </c>
      <c r="D94" s="22">
        <v>1028.8</v>
      </c>
      <c r="E94" s="23">
        <v>1028.8</v>
      </c>
      <c r="F94" s="14"/>
    </row>
    <row r="95" spans="1:7">
      <c r="A95" s="20" t="s">
        <v>205</v>
      </c>
      <c r="B95" s="21" t="s">
        <v>52</v>
      </c>
      <c r="C95" s="21"/>
      <c r="D95" s="22">
        <f>D96</f>
        <v>2090</v>
      </c>
      <c r="E95" s="23">
        <f>E96</f>
        <v>2087.1999999999998</v>
      </c>
      <c r="F95" s="24"/>
      <c r="G95" s="8"/>
    </row>
    <row r="96" spans="1:7">
      <c r="A96" s="20" t="s">
        <v>174</v>
      </c>
      <c r="B96" s="21" t="s">
        <v>52</v>
      </c>
      <c r="C96" s="21" t="s">
        <v>19</v>
      </c>
      <c r="D96" s="22">
        <v>2090</v>
      </c>
      <c r="E96" s="23">
        <v>2087.1999999999998</v>
      </c>
      <c r="F96" s="24"/>
      <c r="G96" s="8"/>
    </row>
    <row r="97" spans="1:7" ht="38.25">
      <c r="A97" s="20" t="s">
        <v>208</v>
      </c>
      <c r="B97" s="25" t="s">
        <v>209</v>
      </c>
      <c r="C97" s="21"/>
      <c r="D97" s="22">
        <f>D98+D99</f>
        <v>4261.3</v>
      </c>
      <c r="E97" s="23">
        <f>E98+E99</f>
        <v>3780.1000000000004</v>
      </c>
      <c r="F97" s="24"/>
      <c r="G97" s="8"/>
    </row>
    <row r="98" spans="1:7" ht="25.5">
      <c r="A98" s="20" t="s">
        <v>206</v>
      </c>
      <c r="B98" s="25" t="s">
        <v>209</v>
      </c>
      <c r="C98" s="21">
        <v>200</v>
      </c>
      <c r="D98" s="22">
        <v>896.8</v>
      </c>
      <c r="E98" s="23">
        <v>733.7</v>
      </c>
      <c r="F98" s="24"/>
      <c r="G98" s="8"/>
    </row>
    <row r="99" spans="1:7" ht="33.75" customHeight="1">
      <c r="A99" s="20" t="s">
        <v>207</v>
      </c>
      <c r="B99" s="25" t="s">
        <v>209</v>
      </c>
      <c r="C99" s="21">
        <v>600</v>
      </c>
      <c r="D99" s="23">
        <v>3364.5</v>
      </c>
      <c r="E99" s="23">
        <v>3046.4</v>
      </c>
      <c r="F99" s="24"/>
      <c r="G99" s="8"/>
    </row>
    <row r="100" spans="1:7" ht="33.75" customHeight="1">
      <c r="A100" s="20" t="s">
        <v>210</v>
      </c>
      <c r="B100" s="25" t="s">
        <v>211</v>
      </c>
      <c r="C100" s="21"/>
      <c r="D100" s="22">
        <f>D101</f>
        <v>300</v>
      </c>
      <c r="E100" s="23">
        <f>E101</f>
        <v>300</v>
      </c>
      <c r="F100" s="24"/>
      <c r="G100" s="8"/>
    </row>
    <row r="101" spans="1:7" ht="34.5" customHeight="1">
      <c r="A101" s="20" t="s">
        <v>207</v>
      </c>
      <c r="B101" s="25" t="s">
        <v>211</v>
      </c>
      <c r="C101" s="21">
        <v>600</v>
      </c>
      <c r="D101" s="22">
        <v>300</v>
      </c>
      <c r="E101" s="23">
        <v>300</v>
      </c>
      <c r="F101" s="24"/>
      <c r="G101" s="8"/>
    </row>
    <row r="102" spans="1:7" ht="25.5">
      <c r="A102" s="16" t="s">
        <v>212</v>
      </c>
      <c r="B102" s="26" t="s">
        <v>53</v>
      </c>
      <c r="C102" s="17"/>
      <c r="D102" s="18">
        <f>D103</f>
        <v>1362.6</v>
      </c>
      <c r="E102" s="19">
        <f>E103</f>
        <v>1362.6</v>
      </c>
      <c r="F102" s="24"/>
      <c r="G102" s="8"/>
    </row>
    <row r="103" spans="1:7" ht="36" customHeight="1">
      <c r="A103" s="20" t="s">
        <v>213</v>
      </c>
      <c r="B103" s="25" t="s">
        <v>54</v>
      </c>
      <c r="C103" s="21"/>
      <c r="D103" s="22">
        <f>D104</f>
        <v>1362.6</v>
      </c>
      <c r="E103" s="23">
        <f>E104</f>
        <v>1362.6</v>
      </c>
      <c r="F103" s="24"/>
      <c r="G103" s="8"/>
    </row>
    <row r="104" spans="1:7" ht="19.5" customHeight="1">
      <c r="A104" s="20" t="s">
        <v>174</v>
      </c>
      <c r="B104" s="25" t="s">
        <v>54</v>
      </c>
      <c r="C104" s="21">
        <v>300</v>
      </c>
      <c r="D104" s="22">
        <v>1362.6</v>
      </c>
      <c r="E104" s="23">
        <v>1362.6</v>
      </c>
      <c r="F104" s="24"/>
      <c r="G104" s="8"/>
    </row>
    <row r="105" spans="1:7" s="15" customFormat="1" ht="25.5">
      <c r="A105" s="16" t="s">
        <v>214</v>
      </c>
      <c r="B105" s="17" t="s">
        <v>55</v>
      </c>
      <c r="C105" s="17"/>
      <c r="D105" s="18">
        <f t="shared" ref="D105:E107" si="3">D106</f>
        <v>20</v>
      </c>
      <c r="E105" s="18">
        <f t="shared" si="3"/>
        <v>20</v>
      </c>
      <c r="F105" s="14"/>
    </row>
    <row r="106" spans="1:7" s="15" customFormat="1" ht="25.5">
      <c r="A106" s="16" t="s">
        <v>215</v>
      </c>
      <c r="B106" s="17" t="s">
        <v>56</v>
      </c>
      <c r="C106" s="17"/>
      <c r="D106" s="18">
        <f t="shared" si="3"/>
        <v>20</v>
      </c>
      <c r="E106" s="19">
        <f t="shared" si="3"/>
        <v>20</v>
      </c>
      <c r="F106" s="14"/>
    </row>
    <row r="107" spans="1:7" s="15" customFormat="1" ht="25.5">
      <c r="A107" s="20" t="s">
        <v>216</v>
      </c>
      <c r="B107" s="21" t="s">
        <v>57</v>
      </c>
      <c r="C107" s="21"/>
      <c r="D107" s="22">
        <f t="shared" si="3"/>
        <v>20</v>
      </c>
      <c r="E107" s="23">
        <f t="shared" si="3"/>
        <v>20</v>
      </c>
      <c r="F107" s="14"/>
    </row>
    <row r="108" spans="1:7" s="15" customFormat="1" ht="25.5">
      <c r="A108" s="20" t="s">
        <v>153</v>
      </c>
      <c r="B108" s="21" t="s">
        <v>57</v>
      </c>
      <c r="C108" s="21" t="s">
        <v>7</v>
      </c>
      <c r="D108" s="22">
        <v>20</v>
      </c>
      <c r="E108" s="23">
        <v>20</v>
      </c>
      <c r="F108" s="14"/>
    </row>
    <row r="109" spans="1:7" s="15" customFormat="1" ht="51">
      <c r="A109" s="16" t="s">
        <v>217</v>
      </c>
      <c r="B109" s="17" t="s">
        <v>58</v>
      </c>
      <c r="C109" s="17"/>
      <c r="D109" s="18">
        <f>D110+D117+D120</f>
        <v>7808.8</v>
      </c>
      <c r="E109" s="19">
        <f>E110+E117+E120</f>
        <v>7719.4</v>
      </c>
      <c r="F109" s="14"/>
    </row>
    <row r="110" spans="1:7" s="15" customFormat="1">
      <c r="A110" s="16" t="s">
        <v>218</v>
      </c>
      <c r="B110" s="17" t="s">
        <v>59</v>
      </c>
      <c r="C110" s="17"/>
      <c r="D110" s="18">
        <f>D111+D113+D115</f>
        <v>7250</v>
      </c>
      <c r="E110" s="19">
        <f>E111+E113+E115</f>
        <v>7202.5</v>
      </c>
      <c r="F110" s="14"/>
    </row>
    <row r="111" spans="1:7" ht="25.5">
      <c r="A111" s="20" t="s">
        <v>219</v>
      </c>
      <c r="B111" s="21" t="s">
        <v>220</v>
      </c>
      <c r="C111" s="21"/>
      <c r="D111" s="22">
        <f>D112</f>
        <v>147.6</v>
      </c>
      <c r="E111" s="23">
        <f>E112</f>
        <v>138.6</v>
      </c>
      <c r="F111" s="24"/>
      <c r="G111" s="8"/>
    </row>
    <row r="112" spans="1:7" ht="25.5">
      <c r="A112" s="20" t="s">
        <v>154</v>
      </c>
      <c r="B112" s="21" t="s">
        <v>220</v>
      </c>
      <c r="C112" s="21" t="s">
        <v>6</v>
      </c>
      <c r="D112" s="22">
        <v>147.6</v>
      </c>
      <c r="E112" s="23">
        <v>138.6</v>
      </c>
      <c r="F112" s="24"/>
      <c r="G112" s="8"/>
    </row>
    <row r="113" spans="1:7" s="15" customFormat="1" ht="25.5">
      <c r="A113" s="20" t="s">
        <v>221</v>
      </c>
      <c r="B113" s="21" t="s">
        <v>60</v>
      </c>
      <c r="C113" s="21"/>
      <c r="D113" s="22">
        <f>D114</f>
        <v>112</v>
      </c>
      <c r="E113" s="23">
        <f>E114</f>
        <v>112</v>
      </c>
      <c r="F113" s="14"/>
    </row>
    <row r="114" spans="1:7" ht="25.5">
      <c r="A114" s="20" t="s">
        <v>154</v>
      </c>
      <c r="B114" s="21" t="s">
        <v>60</v>
      </c>
      <c r="C114" s="21" t="s">
        <v>6</v>
      </c>
      <c r="D114" s="22">
        <v>112</v>
      </c>
      <c r="E114" s="23">
        <v>112</v>
      </c>
      <c r="F114" s="24"/>
      <c r="G114" s="8"/>
    </row>
    <row r="115" spans="1:7">
      <c r="A115" s="20" t="s">
        <v>222</v>
      </c>
      <c r="B115" s="21" t="s">
        <v>61</v>
      </c>
      <c r="C115" s="21"/>
      <c r="D115" s="22">
        <f>D116</f>
        <v>6990.4</v>
      </c>
      <c r="E115" s="23">
        <f>E116</f>
        <v>6951.9</v>
      </c>
      <c r="F115" s="24"/>
      <c r="G115" s="8"/>
    </row>
    <row r="116" spans="1:7" s="15" customFormat="1" ht="31.5" customHeight="1">
      <c r="A116" s="20" t="s">
        <v>154</v>
      </c>
      <c r="B116" s="21" t="s">
        <v>61</v>
      </c>
      <c r="C116" s="21" t="s">
        <v>6</v>
      </c>
      <c r="D116" s="22">
        <v>6990.4</v>
      </c>
      <c r="E116" s="23">
        <v>6951.9</v>
      </c>
      <c r="F116" s="14"/>
    </row>
    <row r="117" spans="1:7" s="15" customFormat="1">
      <c r="A117" s="16" t="s">
        <v>223</v>
      </c>
      <c r="B117" s="17" t="s">
        <v>62</v>
      </c>
      <c r="C117" s="17"/>
      <c r="D117" s="18">
        <f>D118</f>
        <v>50</v>
      </c>
      <c r="E117" s="18">
        <f>E118</f>
        <v>50</v>
      </c>
      <c r="F117" s="14"/>
    </row>
    <row r="118" spans="1:7" s="15" customFormat="1" ht="38.25">
      <c r="A118" s="27" t="s">
        <v>224</v>
      </c>
      <c r="B118" s="25" t="s">
        <v>225</v>
      </c>
      <c r="C118" s="21"/>
      <c r="D118" s="22">
        <f>D119</f>
        <v>50</v>
      </c>
      <c r="E118" s="23">
        <f>E119</f>
        <v>50</v>
      </c>
      <c r="F118" s="14"/>
    </row>
    <row r="119" spans="1:7" s="15" customFormat="1" ht="25.5">
      <c r="A119" s="20" t="s">
        <v>226</v>
      </c>
      <c r="B119" s="25" t="s">
        <v>225</v>
      </c>
      <c r="C119" s="21">
        <v>600</v>
      </c>
      <c r="D119" s="22">
        <v>50</v>
      </c>
      <c r="E119" s="23">
        <v>50</v>
      </c>
      <c r="F119" s="14"/>
    </row>
    <row r="120" spans="1:7" s="15" customFormat="1" ht="25.5">
      <c r="A120" s="16" t="s">
        <v>227</v>
      </c>
      <c r="B120" s="17" t="s">
        <v>63</v>
      </c>
      <c r="C120" s="17"/>
      <c r="D120" s="18">
        <f>D121</f>
        <v>508.8</v>
      </c>
      <c r="E120" s="19">
        <f>E121</f>
        <v>466.9</v>
      </c>
      <c r="F120" s="14"/>
    </row>
    <row r="121" spans="1:7" s="15" customFormat="1" ht="25.5">
      <c r="A121" s="20" t="s">
        <v>228</v>
      </c>
      <c r="B121" s="21" t="s">
        <v>64</v>
      </c>
      <c r="C121" s="21"/>
      <c r="D121" s="22">
        <f>D122</f>
        <v>508.8</v>
      </c>
      <c r="E121" s="23">
        <f>E122</f>
        <v>466.9</v>
      </c>
      <c r="F121" s="14"/>
    </row>
    <row r="122" spans="1:7" s="15" customFormat="1" ht="25.5">
      <c r="A122" s="20" t="s">
        <v>154</v>
      </c>
      <c r="B122" s="21" t="s">
        <v>64</v>
      </c>
      <c r="C122" s="21" t="s">
        <v>6</v>
      </c>
      <c r="D122" s="22">
        <v>508.8</v>
      </c>
      <c r="E122" s="23">
        <v>466.9</v>
      </c>
      <c r="F122" s="14"/>
    </row>
    <row r="123" spans="1:7" s="15" customFormat="1" ht="25.5">
      <c r="A123" s="16" t="s">
        <v>229</v>
      </c>
      <c r="B123" s="17" t="s">
        <v>65</v>
      </c>
      <c r="C123" s="17"/>
      <c r="D123" s="18">
        <f>D124+D140+D147+D170+D183</f>
        <v>432841.39999999997</v>
      </c>
      <c r="E123" s="19">
        <f>E124+E140+E147+E170+E183</f>
        <v>418823.79999999993</v>
      </c>
      <c r="F123" s="14"/>
    </row>
    <row r="124" spans="1:7" s="15" customFormat="1" ht="25.5">
      <c r="A124" s="16" t="s">
        <v>230</v>
      </c>
      <c r="B124" s="17" t="s">
        <v>66</v>
      </c>
      <c r="C124" s="17"/>
      <c r="D124" s="19">
        <f>D128+D131+D133+D136+D138+D125</f>
        <v>8930</v>
      </c>
      <c r="E124" s="19">
        <f>E128+E131+E133+E136+E138+E125</f>
        <v>8545.4</v>
      </c>
      <c r="F124" s="14"/>
    </row>
    <row r="125" spans="1:7" s="15" customFormat="1" ht="76.5" customHeight="1">
      <c r="A125" s="20" t="s">
        <v>231</v>
      </c>
      <c r="B125" s="25" t="s">
        <v>67</v>
      </c>
      <c r="C125" s="25"/>
      <c r="D125" s="22">
        <f>D126+D127</f>
        <v>2488.6999999999998</v>
      </c>
      <c r="E125" s="23">
        <f>E126+E127</f>
        <v>2488.6999999999998</v>
      </c>
      <c r="F125" s="14"/>
    </row>
    <row r="126" spans="1:7" s="15" customFormat="1" ht="25.5">
      <c r="A126" s="20" t="s">
        <v>153</v>
      </c>
      <c r="B126" s="25" t="s">
        <v>67</v>
      </c>
      <c r="C126" s="25" t="s">
        <v>7</v>
      </c>
      <c r="D126" s="22">
        <v>500</v>
      </c>
      <c r="E126" s="23">
        <v>500</v>
      </c>
      <c r="F126" s="14"/>
    </row>
    <row r="127" spans="1:7" s="15" customFormat="1" ht="25.5">
      <c r="A127" s="3" t="s">
        <v>141</v>
      </c>
      <c r="B127" s="25" t="s">
        <v>67</v>
      </c>
      <c r="C127" s="25" t="s">
        <v>11</v>
      </c>
      <c r="D127" s="22">
        <v>1988.7</v>
      </c>
      <c r="E127" s="23">
        <v>1988.7</v>
      </c>
      <c r="F127" s="14"/>
    </row>
    <row r="128" spans="1:7" s="15" customFormat="1" ht="38.25">
      <c r="A128" s="20" t="s">
        <v>232</v>
      </c>
      <c r="B128" s="21" t="s">
        <v>68</v>
      </c>
      <c r="C128" s="21"/>
      <c r="D128" s="22">
        <f>D129+D130</f>
        <v>1842.5</v>
      </c>
      <c r="E128" s="23">
        <f>E129+E130</f>
        <v>1700.6</v>
      </c>
      <c r="F128" s="14"/>
    </row>
    <row r="129" spans="1:7" s="15" customFormat="1" ht="25.5">
      <c r="A129" s="20" t="s">
        <v>153</v>
      </c>
      <c r="B129" s="21" t="s">
        <v>68</v>
      </c>
      <c r="C129" s="21" t="s">
        <v>7</v>
      </c>
      <c r="D129" s="22">
        <v>1227</v>
      </c>
      <c r="E129" s="23">
        <v>1085.0999999999999</v>
      </c>
      <c r="F129" s="14"/>
    </row>
    <row r="130" spans="1:7" s="15" customFormat="1">
      <c r="A130" s="20" t="s">
        <v>168</v>
      </c>
      <c r="B130" s="21" t="s">
        <v>68</v>
      </c>
      <c r="C130" s="21" t="s">
        <v>20</v>
      </c>
      <c r="D130" s="22">
        <v>615.5</v>
      </c>
      <c r="E130" s="23">
        <v>615.5</v>
      </c>
      <c r="F130" s="14"/>
    </row>
    <row r="131" spans="1:7" s="15" customFormat="1">
      <c r="A131" s="20" t="s">
        <v>233</v>
      </c>
      <c r="B131" s="21" t="s">
        <v>69</v>
      </c>
      <c r="C131" s="21"/>
      <c r="D131" s="22">
        <f>D132</f>
        <v>3367.4</v>
      </c>
      <c r="E131" s="23">
        <f>E132</f>
        <v>3198.6</v>
      </c>
      <c r="F131" s="14"/>
    </row>
    <row r="132" spans="1:7" s="15" customFormat="1" ht="25.5">
      <c r="A132" s="20" t="s">
        <v>153</v>
      </c>
      <c r="B132" s="21" t="s">
        <v>69</v>
      </c>
      <c r="C132" s="21" t="s">
        <v>7</v>
      </c>
      <c r="D132" s="22">
        <v>3367.4</v>
      </c>
      <c r="E132" s="23">
        <v>3198.6</v>
      </c>
      <c r="F132" s="14"/>
    </row>
    <row r="133" spans="1:7" s="15" customFormat="1" ht="21.75" customHeight="1">
      <c r="A133" s="20" t="s">
        <v>234</v>
      </c>
      <c r="B133" s="21" t="s">
        <v>70</v>
      </c>
      <c r="C133" s="21"/>
      <c r="D133" s="22">
        <f>D134+D135</f>
        <v>936</v>
      </c>
      <c r="E133" s="23">
        <f>E134+E135</f>
        <v>862.1</v>
      </c>
      <c r="F133" s="14"/>
    </row>
    <row r="134" spans="1:7" ht="65.25" customHeight="1">
      <c r="A134" s="20" t="s">
        <v>166</v>
      </c>
      <c r="B134" s="21" t="s">
        <v>70</v>
      </c>
      <c r="C134" s="21" t="s">
        <v>17</v>
      </c>
      <c r="D134" s="22">
        <v>894.6</v>
      </c>
      <c r="E134" s="23">
        <v>820.7</v>
      </c>
      <c r="F134" s="24"/>
      <c r="G134" s="8"/>
    </row>
    <row r="135" spans="1:7" s="15" customFormat="1" ht="25.5">
      <c r="A135" s="20" t="s">
        <v>153</v>
      </c>
      <c r="B135" s="21" t="s">
        <v>70</v>
      </c>
      <c r="C135" s="21" t="s">
        <v>7</v>
      </c>
      <c r="D135" s="22">
        <v>41.4</v>
      </c>
      <c r="E135" s="23">
        <v>41.4</v>
      </c>
      <c r="F135" s="14"/>
    </row>
    <row r="136" spans="1:7" s="15" customFormat="1" ht="38.25">
      <c r="A136" s="20" t="s">
        <v>235</v>
      </c>
      <c r="B136" s="21" t="s">
        <v>71</v>
      </c>
      <c r="C136" s="21"/>
      <c r="D136" s="22">
        <f>D137</f>
        <v>33.9</v>
      </c>
      <c r="E136" s="23">
        <f>E137</f>
        <v>33.9</v>
      </c>
      <c r="F136" s="14"/>
    </row>
    <row r="137" spans="1:7" s="15" customFormat="1" ht="25.5">
      <c r="A137" s="20" t="s">
        <v>153</v>
      </c>
      <c r="B137" s="21" t="s">
        <v>71</v>
      </c>
      <c r="C137" s="21" t="s">
        <v>7</v>
      </c>
      <c r="D137" s="22">
        <v>33.9</v>
      </c>
      <c r="E137" s="23">
        <v>33.9</v>
      </c>
      <c r="F137" s="14"/>
    </row>
    <row r="138" spans="1:7" s="15" customFormat="1" ht="38.25">
      <c r="A138" s="20" t="s">
        <v>236</v>
      </c>
      <c r="B138" s="21" t="s">
        <v>72</v>
      </c>
      <c r="C138" s="21"/>
      <c r="D138" s="22">
        <f>D139</f>
        <v>261.5</v>
      </c>
      <c r="E138" s="23">
        <f>E139</f>
        <v>261.5</v>
      </c>
      <c r="F138" s="14"/>
    </row>
    <row r="139" spans="1:7" s="15" customFormat="1" ht="25.5">
      <c r="A139" s="20" t="s">
        <v>153</v>
      </c>
      <c r="B139" s="21" t="s">
        <v>72</v>
      </c>
      <c r="C139" s="21" t="s">
        <v>7</v>
      </c>
      <c r="D139" s="22">
        <v>261.5</v>
      </c>
      <c r="E139" s="23">
        <v>261.5</v>
      </c>
      <c r="F139" s="14"/>
    </row>
    <row r="140" spans="1:7" s="15" customFormat="1" ht="25.5">
      <c r="A140" s="16" t="s">
        <v>237</v>
      </c>
      <c r="B140" s="17" t="s">
        <v>73</v>
      </c>
      <c r="C140" s="17"/>
      <c r="D140" s="18">
        <f>D141+D143+D145</f>
        <v>22112.1</v>
      </c>
      <c r="E140" s="18">
        <f>E141+E143+E145</f>
        <v>16756.5</v>
      </c>
      <c r="F140" s="14"/>
    </row>
    <row r="141" spans="1:7" s="15" customFormat="1">
      <c r="A141" s="20" t="s">
        <v>328</v>
      </c>
      <c r="B141" s="25" t="s">
        <v>329</v>
      </c>
      <c r="C141" s="17"/>
      <c r="D141" s="22">
        <f>D142</f>
        <v>4522.5</v>
      </c>
      <c r="E141" s="22">
        <f>E142</f>
        <v>4522.5</v>
      </c>
      <c r="F141" s="14"/>
    </row>
    <row r="142" spans="1:7" s="15" customFormat="1" ht="25.5">
      <c r="A142" s="20" t="s">
        <v>153</v>
      </c>
      <c r="B142" s="25" t="s">
        <v>329</v>
      </c>
      <c r="C142" s="21">
        <v>200</v>
      </c>
      <c r="D142" s="22">
        <v>4522.5</v>
      </c>
      <c r="E142" s="23">
        <v>4522.5</v>
      </c>
      <c r="F142" s="14"/>
    </row>
    <row r="143" spans="1:7" s="15" customFormat="1">
      <c r="A143" s="20" t="s">
        <v>238</v>
      </c>
      <c r="B143" s="21" t="s">
        <v>74</v>
      </c>
      <c r="C143" s="21"/>
      <c r="D143" s="22">
        <f>D144</f>
        <v>1201.4000000000001</v>
      </c>
      <c r="E143" s="23">
        <f>E144</f>
        <v>1201.4000000000001</v>
      </c>
      <c r="F143" s="14"/>
    </row>
    <row r="144" spans="1:7" s="15" customFormat="1" ht="25.5">
      <c r="A144" s="20" t="s">
        <v>153</v>
      </c>
      <c r="B144" s="21" t="s">
        <v>74</v>
      </c>
      <c r="C144" s="21" t="s">
        <v>7</v>
      </c>
      <c r="D144" s="22">
        <v>1201.4000000000001</v>
      </c>
      <c r="E144" s="23">
        <v>1201.4000000000001</v>
      </c>
      <c r="F144" s="14"/>
    </row>
    <row r="145" spans="1:7" s="15" customFormat="1" ht="25.5">
      <c r="A145" s="20" t="s">
        <v>239</v>
      </c>
      <c r="B145" s="21" t="s">
        <v>75</v>
      </c>
      <c r="C145" s="21"/>
      <c r="D145" s="22">
        <f>D146</f>
        <v>16388.2</v>
      </c>
      <c r="E145" s="22">
        <f>E146</f>
        <v>11032.6</v>
      </c>
      <c r="F145" s="14"/>
    </row>
    <row r="146" spans="1:7" s="15" customFormat="1" ht="25.5">
      <c r="A146" s="20" t="s">
        <v>153</v>
      </c>
      <c r="B146" s="21" t="s">
        <v>75</v>
      </c>
      <c r="C146" s="21" t="s">
        <v>7</v>
      </c>
      <c r="D146" s="22">
        <v>16388.2</v>
      </c>
      <c r="E146" s="23">
        <v>11032.6</v>
      </c>
      <c r="F146" s="14"/>
    </row>
    <row r="147" spans="1:7" ht="25.5">
      <c r="A147" s="16" t="s">
        <v>240</v>
      </c>
      <c r="B147" s="17" t="s">
        <v>76</v>
      </c>
      <c r="C147" s="17"/>
      <c r="D147" s="18">
        <f>D148+D150+D152+D154+D156+D158+D160+D164+D166+D168+D162</f>
        <v>51863.6</v>
      </c>
      <c r="E147" s="18">
        <f>E148+E150+E152+E154+E156+E158+E160+E164+E166+E168+E162</f>
        <v>46310.7</v>
      </c>
      <c r="F147" s="24"/>
      <c r="G147" s="8"/>
    </row>
    <row r="148" spans="1:7" ht="38.25">
      <c r="A148" s="20" t="s">
        <v>241</v>
      </c>
      <c r="B148" s="21" t="s">
        <v>77</v>
      </c>
      <c r="C148" s="21"/>
      <c r="D148" s="22">
        <f>D149</f>
        <v>8226.2999999999993</v>
      </c>
      <c r="E148" s="23">
        <f>E149</f>
        <v>8214.2999999999993</v>
      </c>
      <c r="F148" s="24"/>
      <c r="G148" s="8"/>
    </row>
    <row r="149" spans="1:7" s="15" customFormat="1" ht="25.5">
      <c r="A149" s="20" t="s">
        <v>153</v>
      </c>
      <c r="B149" s="21" t="s">
        <v>77</v>
      </c>
      <c r="C149" s="21" t="s">
        <v>7</v>
      </c>
      <c r="D149" s="22">
        <v>8226.2999999999993</v>
      </c>
      <c r="E149" s="23">
        <v>8214.2999999999993</v>
      </c>
      <c r="F149" s="14"/>
    </row>
    <row r="150" spans="1:7" ht="49.5" customHeight="1">
      <c r="A150" s="20" t="s">
        <v>242</v>
      </c>
      <c r="B150" s="21" t="s">
        <v>78</v>
      </c>
      <c r="C150" s="21"/>
      <c r="D150" s="22">
        <f>D151</f>
        <v>2500</v>
      </c>
      <c r="E150" s="23">
        <f>E151</f>
        <v>2500</v>
      </c>
      <c r="F150" s="24"/>
      <c r="G150" s="8"/>
    </row>
    <row r="151" spans="1:7" ht="25.5">
      <c r="A151" s="20" t="s">
        <v>153</v>
      </c>
      <c r="B151" s="21" t="s">
        <v>78</v>
      </c>
      <c r="C151" s="21" t="s">
        <v>7</v>
      </c>
      <c r="D151" s="22">
        <v>2500</v>
      </c>
      <c r="E151" s="23">
        <v>2500</v>
      </c>
      <c r="F151" s="24"/>
      <c r="G151" s="8"/>
    </row>
    <row r="152" spans="1:7" ht="25.5">
      <c r="A152" s="20" t="s">
        <v>243</v>
      </c>
      <c r="B152" s="21" t="s">
        <v>79</v>
      </c>
      <c r="C152" s="21"/>
      <c r="D152" s="22">
        <f>D153</f>
        <v>1750</v>
      </c>
      <c r="E152" s="23">
        <f>E153</f>
        <v>1750</v>
      </c>
      <c r="F152" s="24"/>
      <c r="G152" s="8"/>
    </row>
    <row r="153" spans="1:7" ht="25.5">
      <c r="A153" s="20" t="s">
        <v>153</v>
      </c>
      <c r="B153" s="21" t="s">
        <v>79</v>
      </c>
      <c r="C153" s="21" t="s">
        <v>7</v>
      </c>
      <c r="D153" s="22">
        <v>1750</v>
      </c>
      <c r="E153" s="23">
        <v>1750</v>
      </c>
      <c r="F153" s="24"/>
      <c r="G153" s="8"/>
    </row>
    <row r="154" spans="1:7">
      <c r="A154" s="20" t="s">
        <v>244</v>
      </c>
      <c r="B154" s="21" t="s">
        <v>80</v>
      </c>
      <c r="C154" s="21"/>
      <c r="D154" s="22">
        <f>D155</f>
        <v>18538.400000000001</v>
      </c>
      <c r="E154" s="23">
        <f>E155</f>
        <v>17497.099999999999</v>
      </c>
      <c r="F154" s="24"/>
      <c r="G154" s="8"/>
    </row>
    <row r="155" spans="1:7" s="15" customFormat="1" ht="25.5">
      <c r="A155" s="20" t="s">
        <v>153</v>
      </c>
      <c r="B155" s="21" t="s">
        <v>80</v>
      </c>
      <c r="C155" s="21" t="s">
        <v>7</v>
      </c>
      <c r="D155" s="22">
        <v>18538.400000000001</v>
      </c>
      <c r="E155" s="23">
        <v>17497.099999999999</v>
      </c>
      <c r="F155" s="14"/>
    </row>
    <row r="156" spans="1:7" s="15" customFormat="1">
      <c r="A156" s="20" t="s">
        <v>245</v>
      </c>
      <c r="B156" s="21" t="s">
        <v>81</v>
      </c>
      <c r="C156" s="21"/>
      <c r="D156" s="22">
        <f>D157</f>
        <v>2100</v>
      </c>
      <c r="E156" s="23">
        <f>E157</f>
        <v>2056.5</v>
      </c>
      <c r="F156" s="14"/>
    </row>
    <row r="157" spans="1:7" s="15" customFormat="1" ht="25.5">
      <c r="A157" s="20" t="s">
        <v>153</v>
      </c>
      <c r="B157" s="21" t="s">
        <v>81</v>
      </c>
      <c r="C157" s="21" t="s">
        <v>7</v>
      </c>
      <c r="D157" s="22">
        <v>2100</v>
      </c>
      <c r="E157" s="23">
        <v>2056.5</v>
      </c>
      <c r="F157" s="14"/>
    </row>
    <row r="158" spans="1:7" s="15" customFormat="1" ht="25.5">
      <c r="A158" s="20" t="s">
        <v>246</v>
      </c>
      <c r="B158" s="21" t="s">
        <v>82</v>
      </c>
      <c r="C158" s="21"/>
      <c r="D158" s="22">
        <f>D159</f>
        <v>1175.5</v>
      </c>
      <c r="E158" s="23">
        <f>E159</f>
        <v>1175.5</v>
      </c>
      <c r="F158" s="14"/>
    </row>
    <row r="159" spans="1:7" ht="25.5">
      <c r="A159" s="20" t="s">
        <v>153</v>
      </c>
      <c r="B159" s="21" t="s">
        <v>82</v>
      </c>
      <c r="C159" s="21" t="s">
        <v>7</v>
      </c>
      <c r="D159" s="22">
        <v>1175.5</v>
      </c>
      <c r="E159" s="23">
        <v>1175.5</v>
      </c>
      <c r="F159" s="24"/>
      <c r="G159" s="8"/>
    </row>
    <row r="160" spans="1:7" ht="38.25">
      <c r="A160" s="20" t="s">
        <v>247</v>
      </c>
      <c r="B160" s="21" t="s">
        <v>83</v>
      </c>
      <c r="C160" s="21"/>
      <c r="D160" s="22">
        <f>D161</f>
        <v>806</v>
      </c>
      <c r="E160" s="23">
        <f>E161</f>
        <v>806</v>
      </c>
      <c r="F160" s="24"/>
      <c r="G160" s="8"/>
    </row>
    <row r="161" spans="1:7" ht="25.5">
      <c r="A161" s="20" t="s">
        <v>153</v>
      </c>
      <c r="B161" s="21" t="s">
        <v>83</v>
      </c>
      <c r="C161" s="21" t="s">
        <v>7</v>
      </c>
      <c r="D161" s="22">
        <v>806</v>
      </c>
      <c r="E161" s="23">
        <v>806</v>
      </c>
      <c r="F161" s="24"/>
      <c r="G161" s="8"/>
    </row>
    <row r="162" spans="1:7">
      <c r="A162" s="20" t="s">
        <v>248</v>
      </c>
      <c r="B162" s="25" t="s">
        <v>249</v>
      </c>
      <c r="C162" s="21"/>
      <c r="D162" s="22">
        <v>41.8</v>
      </c>
      <c r="E162" s="23">
        <v>41.8</v>
      </c>
      <c r="F162" s="24"/>
      <c r="G162" s="8"/>
    </row>
    <row r="163" spans="1:7" ht="25.5">
      <c r="A163" s="20" t="s">
        <v>153</v>
      </c>
      <c r="B163" s="25" t="s">
        <v>249</v>
      </c>
      <c r="C163" s="21">
        <v>200</v>
      </c>
      <c r="D163" s="22">
        <v>41.8</v>
      </c>
      <c r="E163" s="23">
        <v>41.8</v>
      </c>
      <c r="F163" s="24"/>
      <c r="G163" s="8"/>
    </row>
    <row r="164" spans="1:7" s="15" customFormat="1" ht="38.25">
      <c r="A164" s="20" t="s">
        <v>250</v>
      </c>
      <c r="B164" s="21" t="s">
        <v>84</v>
      </c>
      <c r="C164" s="21"/>
      <c r="D164" s="22">
        <f>D165</f>
        <v>1660.7</v>
      </c>
      <c r="E164" s="22">
        <f t="shared" ref="E164:F164" si="4">E165</f>
        <v>1390.2</v>
      </c>
      <c r="F164" s="22">
        <f t="shared" si="4"/>
        <v>0</v>
      </c>
    </row>
    <row r="165" spans="1:7" ht="25.5">
      <c r="A165" s="20" t="s">
        <v>153</v>
      </c>
      <c r="B165" s="21" t="s">
        <v>84</v>
      </c>
      <c r="C165" s="21" t="s">
        <v>7</v>
      </c>
      <c r="D165" s="22">
        <v>1660.7</v>
      </c>
      <c r="E165" s="23">
        <v>1390.2</v>
      </c>
      <c r="F165" s="24"/>
      <c r="G165" s="8"/>
    </row>
    <row r="166" spans="1:7" s="15" customFormat="1">
      <c r="A166" s="20" t="s">
        <v>251</v>
      </c>
      <c r="B166" s="21" t="s">
        <v>85</v>
      </c>
      <c r="C166" s="21"/>
      <c r="D166" s="22">
        <f>D167</f>
        <v>120</v>
      </c>
      <c r="E166" s="23">
        <f>E167</f>
        <v>120</v>
      </c>
      <c r="F166" s="14"/>
    </row>
    <row r="167" spans="1:7" s="15" customFormat="1" ht="25.5">
      <c r="A167" s="20" t="s">
        <v>153</v>
      </c>
      <c r="B167" s="21" t="s">
        <v>85</v>
      </c>
      <c r="C167" s="21" t="s">
        <v>7</v>
      </c>
      <c r="D167" s="22">
        <v>120</v>
      </c>
      <c r="E167" s="23">
        <v>120</v>
      </c>
      <c r="F167" s="14"/>
    </row>
    <row r="168" spans="1:7" s="15" customFormat="1">
      <c r="A168" s="20" t="s">
        <v>252</v>
      </c>
      <c r="B168" s="25" t="s">
        <v>253</v>
      </c>
      <c r="C168" s="21"/>
      <c r="D168" s="22">
        <f>D169</f>
        <v>14944.9</v>
      </c>
      <c r="E168" s="23">
        <f>E169</f>
        <v>10759.3</v>
      </c>
      <c r="F168" s="14"/>
    </row>
    <row r="169" spans="1:7" s="15" customFormat="1" ht="25.5">
      <c r="A169" s="20" t="s">
        <v>254</v>
      </c>
      <c r="B169" s="25" t="s">
        <v>253</v>
      </c>
      <c r="C169" s="21" t="s">
        <v>7</v>
      </c>
      <c r="D169" s="22">
        <v>14944.9</v>
      </c>
      <c r="E169" s="23">
        <v>10759.3</v>
      </c>
      <c r="F169" s="14"/>
    </row>
    <row r="170" spans="1:7" s="15" customFormat="1" ht="45" customHeight="1">
      <c r="A170" s="16" t="s">
        <v>255</v>
      </c>
      <c r="B170" s="17" t="s">
        <v>86</v>
      </c>
      <c r="C170" s="17"/>
      <c r="D170" s="18">
        <f>D173+D175+D177+D171+D179+D181</f>
        <v>343505.6</v>
      </c>
      <c r="E170" s="19">
        <f>E173+E175+E177+E171+E179+E181</f>
        <v>340790.1</v>
      </c>
      <c r="F170" s="14"/>
    </row>
    <row r="171" spans="1:7" ht="38.25">
      <c r="A171" s="20" t="s">
        <v>256</v>
      </c>
      <c r="B171" s="25" t="s">
        <v>87</v>
      </c>
      <c r="C171" s="21"/>
      <c r="D171" s="22">
        <f>D172</f>
        <v>97537.7</v>
      </c>
      <c r="E171" s="23">
        <f>E172</f>
        <v>97537.7</v>
      </c>
      <c r="F171" s="24"/>
      <c r="G171" s="8"/>
    </row>
    <row r="172" spans="1:7" ht="25.5">
      <c r="A172" s="20" t="s">
        <v>257</v>
      </c>
      <c r="B172" s="25" t="s">
        <v>87</v>
      </c>
      <c r="C172" s="21">
        <v>400</v>
      </c>
      <c r="D172" s="22">
        <v>97537.7</v>
      </c>
      <c r="E172" s="23">
        <v>97537.7</v>
      </c>
      <c r="F172" s="24"/>
      <c r="G172" s="8"/>
    </row>
    <row r="173" spans="1:7" ht="35.25" customHeight="1">
      <c r="A173" s="20" t="s">
        <v>258</v>
      </c>
      <c r="B173" s="21" t="s">
        <v>88</v>
      </c>
      <c r="C173" s="21"/>
      <c r="D173" s="22">
        <f>D174</f>
        <v>21370.9</v>
      </c>
      <c r="E173" s="23">
        <f>E174</f>
        <v>21040.9</v>
      </c>
      <c r="F173" s="24"/>
      <c r="G173" s="8"/>
    </row>
    <row r="174" spans="1:7" ht="25.5">
      <c r="A174" s="20" t="s">
        <v>153</v>
      </c>
      <c r="B174" s="21" t="s">
        <v>88</v>
      </c>
      <c r="C174" s="21" t="s">
        <v>7</v>
      </c>
      <c r="D174" s="22">
        <v>21370.9</v>
      </c>
      <c r="E174" s="23">
        <v>21040.9</v>
      </c>
      <c r="F174" s="24"/>
      <c r="G174" s="8"/>
    </row>
    <row r="175" spans="1:7" ht="48.75" customHeight="1">
      <c r="A175" s="20" t="s">
        <v>259</v>
      </c>
      <c r="B175" s="21" t="s">
        <v>89</v>
      </c>
      <c r="C175" s="21"/>
      <c r="D175" s="22">
        <f>D176</f>
        <v>103027.2</v>
      </c>
      <c r="E175" s="23">
        <f>E176</f>
        <v>102930.4</v>
      </c>
      <c r="F175" s="24"/>
      <c r="G175" s="8"/>
    </row>
    <row r="176" spans="1:7" ht="25.5">
      <c r="A176" s="20" t="s">
        <v>153</v>
      </c>
      <c r="B176" s="21" t="s">
        <v>89</v>
      </c>
      <c r="C176" s="21" t="s">
        <v>7</v>
      </c>
      <c r="D176" s="22">
        <v>103027.2</v>
      </c>
      <c r="E176" s="23">
        <v>102930.4</v>
      </c>
      <c r="F176" s="24"/>
      <c r="G176" s="8"/>
    </row>
    <row r="177" spans="1:7" ht="47.25" customHeight="1">
      <c r="A177" s="20" t="s">
        <v>260</v>
      </c>
      <c r="B177" s="21" t="s">
        <v>90</v>
      </c>
      <c r="C177" s="21"/>
      <c r="D177" s="22">
        <f>D178</f>
        <v>5206.8999999999996</v>
      </c>
      <c r="E177" s="23">
        <f>E178</f>
        <v>4432.2</v>
      </c>
      <c r="F177" s="24"/>
      <c r="G177" s="8"/>
    </row>
    <row r="178" spans="1:7" ht="25.5">
      <c r="A178" s="20" t="s">
        <v>153</v>
      </c>
      <c r="B178" s="21" t="s">
        <v>90</v>
      </c>
      <c r="C178" s="21" t="s">
        <v>7</v>
      </c>
      <c r="D178" s="22">
        <v>5206.8999999999996</v>
      </c>
      <c r="E178" s="23">
        <v>4432.2</v>
      </c>
      <c r="F178" s="24"/>
      <c r="G178" s="8"/>
    </row>
    <row r="179" spans="1:7" ht="25.5">
      <c r="A179" s="20" t="s">
        <v>261</v>
      </c>
      <c r="B179" s="25" t="s">
        <v>262</v>
      </c>
      <c r="C179" s="21"/>
      <c r="D179" s="22">
        <f>D180</f>
        <v>16362.9</v>
      </c>
      <c r="E179" s="23">
        <f>E180</f>
        <v>14848.9</v>
      </c>
      <c r="F179" s="24"/>
      <c r="G179" s="8"/>
    </row>
    <row r="180" spans="1:7" ht="25.5">
      <c r="A180" s="20" t="s">
        <v>153</v>
      </c>
      <c r="B180" s="25" t="s">
        <v>262</v>
      </c>
      <c r="C180" s="21">
        <v>200</v>
      </c>
      <c r="D180" s="22">
        <v>16362.9</v>
      </c>
      <c r="E180" s="23">
        <v>14848.9</v>
      </c>
      <c r="F180" s="24"/>
      <c r="G180" s="8"/>
    </row>
    <row r="181" spans="1:7">
      <c r="A181" s="3" t="s">
        <v>263</v>
      </c>
      <c r="B181" s="4" t="s">
        <v>148</v>
      </c>
      <c r="C181" s="21"/>
      <c r="D181" s="22">
        <f>D182</f>
        <v>100000</v>
      </c>
      <c r="E181" s="23">
        <f>E182</f>
        <v>100000</v>
      </c>
      <c r="F181" s="24"/>
      <c r="G181" s="8"/>
    </row>
    <row r="182" spans="1:7" ht="25.5">
      <c r="A182" s="3" t="s">
        <v>139</v>
      </c>
      <c r="B182" s="4" t="s">
        <v>148</v>
      </c>
      <c r="C182" s="21">
        <v>200</v>
      </c>
      <c r="D182" s="22">
        <v>100000</v>
      </c>
      <c r="E182" s="23">
        <v>100000</v>
      </c>
      <c r="F182" s="24"/>
      <c r="G182" s="8"/>
    </row>
    <row r="183" spans="1:7" s="15" customFormat="1" ht="25.5">
      <c r="A183" s="16" t="s">
        <v>264</v>
      </c>
      <c r="B183" s="17" t="s">
        <v>91</v>
      </c>
      <c r="C183" s="17"/>
      <c r="D183" s="18">
        <f>D184</f>
        <v>6430.0999999999995</v>
      </c>
      <c r="E183" s="19">
        <f>E184</f>
        <v>6421.0999999999995</v>
      </c>
      <c r="F183" s="14"/>
    </row>
    <row r="184" spans="1:7" s="15" customFormat="1" ht="25.5">
      <c r="A184" s="20" t="s">
        <v>265</v>
      </c>
      <c r="B184" s="21" t="s">
        <v>92</v>
      </c>
      <c r="C184" s="21"/>
      <c r="D184" s="22">
        <f>D185+D186</f>
        <v>6430.0999999999995</v>
      </c>
      <c r="E184" s="23">
        <f>E185+E186</f>
        <v>6421.0999999999995</v>
      </c>
      <c r="F184" s="14"/>
    </row>
    <row r="185" spans="1:7" ht="51">
      <c r="A185" s="20" t="s">
        <v>166</v>
      </c>
      <c r="B185" s="21" t="s">
        <v>92</v>
      </c>
      <c r="C185" s="21" t="s">
        <v>17</v>
      </c>
      <c r="D185" s="22">
        <v>6116.4</v>
      </c>
      <c r="E185" s="23">
        <v>6116.4</v>
      </c>
      <c r="F185" s="24"/>
      <c r="G185" s="8"/>
    </row>
    <row r="186" spans="1:7" ht="25.5">
      <c r="A186" s="20" t="s">
        <v>153</v>
      </c>
      <c r="B186" s="21" t="s">
        <v>92</v>
      </c>
      <c r="C186" s="21" t="s">
        <v>7</v>
      </c>
      <c r="D186" s="22">
        <v>313.7</v>
      </c>
      <c r="E186" s="23">
        <v>304.7</v>
      </c>
      <c r="F186" s="24"/>
      <c r="G186" s="8"/>
    </row>
    <row r="187" spans="1:7" ht="34.5" customHeight="1">
      <c r="A187" s="16" t="s">
        <v>266</v>
      </c>
      <c r="B187" s="17" t="s">
        <v>93</v>
      </c>
      <c r="C187" s="17"/>
      <c r="D187" s="19">
        <f>D188+D190+D192</f>
        <v>1205.9000000000001</v>
      </c>
      <c r="E187" s="19">
        <f>E188+E190+E192</f>
        <v>1182.6999999999998</v>
      </c>
      <c r="F187" s="24"/>
      <c r="G187" s="8"/>
    </row>
    <row r="188" spans="1:7">
      <c r="A188" s="20" t="s">
        <v>267</v>
      </c>
      <c r="B188" s="21" t="s">
        <v>94</v>
      </c>
      <c r="C188" s="21"/>
      <c r="D188" s="22">
        <f>D189</f>
        <v>184</v>
      </c>
      <c r="E188" s="23">
        <f>E189</f>
        <v>184</v>
      </c>
      <c r="F188" s="24"/>
      <c r="G188" s="8"/>
    </row>
    <row r="189" spans="1:7" s="15" customFormat="1" ht="25.5">
      <c r="A189" s="20" t="s">
        <v>153</v>
      </c>
      <c r="B189" s="21" t="s">
        <v>94</v>
      </c>
      <c r="C189" s="21" t="s">
        <v>7</v>
      </c>
      <c r="D189" s="22">
        <v>184</v>
      </c>
      <c r="E189" s="23">
        <v>184</v>
      </c>
      <c r="F189" s="14"/>
    </row>
    <row r="190" spans="1:7" ht="38.25">
      <c r="A190" s="3" t="s">
        <v>268</v>
      </c>
      <c r="B190" s="25" t="s">
        <v>269</v>
      </c>
      <c r="C190" s="21"/>
      <c r="D190" s="23">
        <f>D191</f>
        <v>293.89999999999998</v>
      </c>
      <c r="E190" s="23">
        <f>E191</f>
        <v>293.89999999999998</v>
      </c>
      <c r="F190" s="24"/>
      <c r="G190" s="8"/>
    </row>
    <row r="191" spans="1:7" ht="25.5">
      <c r="A191" s="20" t="s">
        <v>153</v>
      </c>
      <c r="B191" s="25" t="s">
        <v>269</v>
      </c>
      <c r="C191" s="21">
        <v>200</v>
      </c>
      <c r="D191" s="22">
        <v>293.89999999999998</v>
      </c>
      <c r="E191" s="23">
        <v>293.89999999999998</v>
      </c>
      <c r="F191" s="24"/>
      <c r="G191" s="8"/>
    </row>
    <row r="192" spans="1:7" ht="51">
      <c r="A192" s="20" t="s">
        <v>270</v>
      </c>
      <c r="B192" s="21" t="s">
        <v>95</v>
      </c>
      <c r="C192" s="21"/>
      <c r="D192" s="22">
        <f>D193</f>
        <v>728</v>
      </c>
      <c r="E192" s="23">
        <f>E193</f>
        <v>704.8</v>
      </c>
      <c r="F192" s="24"/>
      <c r="G192" s="8"/>
    </row>
    <row r="193" spans="1:7" s="15" customFormat="1" ht="25.5">
      <c r="A193" s="20" t="s">
        <v>153</v>
      </c>
      <c r="B193" s="21" t="s">
        <v>95</v>
      </c>
      <c r="C193" s="21" t="s">
        <v>7</v>
      </c>
      <c r="D193" s="22">
        <v>728</v>
      </c>
      <c r="E193" s="23">
        <v>704.8</v>
      </c>
      <c r="F193" s="14"/>
    </row>
    <row r="194" spans="1:7">
      <c r="A194" s="16" t="s">
        <v>271</v>
      </c>
      <c r="B194" s="17" t="s">
        <v>96</v>
      </c>
      <c r="C194" s="17"/>
      <c r="D194" s="18">
        <f>D195+D204+D208</f>
        <v>51808.599999999991</v>
      </c>
      <c r="E194" s="19">
        <f>E195+E204+E208</f>
        <v>50874.299999999996</v>
      </c>
      <c r="F194" s="24"/>
      <c r="G194" s="8"/>
    </row>
    <row r="195" spans="1:7" s="15" customFormat="1">
      <c r="A195" s="16" t="s">
        <v>272</v>
      </c>
      <c r="B195" s="17" t="s">
        <v>97</v>
      </c>
      <c r="C195" s="17"/>
      <c r="D195" s="18">
        <f>D196+D201</f>
        <v>43051.899999999994</v>
      </c>
      <c r="E195" s="19">
        <f>E196+E201</f>
        <v>42280.7</v>
      </c>
      <c r="F195" s="14"/>
    </row>
    <row r="196" spans="1:7" ht="25.5">
      <c r="A196" s="20" t="s">
        <v>273</v>
      </c>
      <c r="B196" s="21" t="s">
        <v>98</v>
      </c>
      <c r="C196" s="21"/>
      <c r="D196" s="22">
        <f>D197+D198+D199+D200</f>
        <v>40302.699999999997</v>
      </c>
      <c r="E196" s="23">
        <f>E197+E198+E199+E200</f>
        <v>39531.5</v>
      </c>
      <c r="F196" s="24"/>
      <c r="G196" s="8"/>
    </row>
    <row r="197" spans="1:7" ht="51">
      <c r="A197" s="20" t="s">
        <v>166</v>
      </c>
      <c r="B197" s="21" t="s">
        <v>98</v>
      </c>
      <c r="C197" s="21" t="s">
        <v>17</v>
      </c>
      <c r="D197" s="22">
        <v>33749.599999999999</v>
      </c>
      <c r="E197" s="23">
        <v>33749.599999999999</v>
      </c>
      <c r="F197" s="24"/>
      <c r="G197" s="8"/>
    </row>
    <row r="198" spans="1:7" ht="25.5">
      <c r="A198" s="20" t="s">
        <v>153</v>
      </c>
      <c r="B198" s="21" t="s">
        <v>98</v>
      </c>
      <c r="C198" s="21" t="s">
        <v>7</v>
      </c>
      <c r="D198" s="22">
        <v>6117.1</v>
      </c>
      <c r="E198" s="23">
        <v>5346.7</v>
      </c>
      <c r="F198" s="24"/>
      <c r="G198" s="8"/>
    </row>
    <row r="199" spans="1:7">
      <c r="A199" s="20" t="s">
        <v>174</v>
      </c>
      <c r="B199" s="21" t="s">
        <v>98</v>
      </c>
      <c r="C199" s="21" t="s">
        <v>19</v>
      </c>
      <c r="D199" s="22">
        <v>1.8</v>
      </c>
      <c r="E199" s="23">
        <v>1.8</v>
      </c>
      <c r="F199" s="24"/>
      <c r="G199" s="8"/>
    </row>
    <row r="200" spans="1:7" s="15" customFormat="1">
      <c r="A200" s="20" t="s">
        <v>168</v>
      </c>
      <c r="B200" s="21" t="s">
        <v>98</v>
      </c>
      <c r="C200" s="21" t="s">
        <v>20</v>
      </c>
      <c r="D200" s="22">
        <v>434.2</v>
      </c>
      <c r="E200" s="23">
        <v>433.4</v>
      </c>
      <c r="F200" s="14"/>
    </row>
    <row r="201" spans="1:7" ht="34.5" customHeight="1">
      <c r="A201" s="20" t="s">
        <v>274</v>
      </c>
      <c r="B201" s="21" t="s">
        <v>99</v>
      </c>
      <c r="C201" s="21"/>
      <c r="D201" s="22">
        <f>D202+D203</f>
        <v>2749.2000000000003</v>
      </c>
      <c r="E201" s="23">
        <f>E202+E203</f>
        <v>2749.2000000000003</v>
      </c>
      <c r="F201" s="24"/>
      <c r="G201" s="8"/>
    </row>
    <row r="202" spans="1:7" ht="62.25" customHeight="1">
      <c r="A202" s="20" t="s">
        <v>166</v>
      </c>
      <c r="B202" s="21" t="s">
        <v>99</v>
      </c>
      <c r="C202" s="21" t="s">
        <v>17</v>
      </c>
      <c r="D202" s="22">
        <v>2689.4</v>
      </c>
      <c r="E202" s="23">
        <v>2689.4</v>
      </c>
      <c r="F202" s="24"/>
      <c r="G202" s="8"/>
    </row>
    <row r="203" spans="1:7" s="15" customFormat="1" ht="25.5">
      <c r="A203" s="20" t="s">
        <v>153</v>
      </c>
      <c r="B203" s="21" t="s">
        <v>99</v>
      </c>
      <c r="C203" s="21" t="s">
        <v>7</v>
      </c>
      <c r="D203" s="22">
        <v>59.8</v>
      </c>
      <c r="E203" s="23">
        <v>59.8</v>
      </c>
      <c r="F203" s="14"/>
    </row>
    <row r="204" spans="1:7">
      <c r="A204" s="16" t="s">
        <v>275</v>
      </c>
      <c r="B204" s="17" t="s">
        <v>100</v>
      </c>
      <c r="C204" s="17"/>
      <c r="D204" s="19">
        <f>D205</f>
        <v>4689</v>
      </c>
      <c r="E204" s="19">
        <f>E205</f>
        <v>4525.8999999999996</v>
      </c>
      <c r="F204" s="24"/>
      <c r="G204" s="8"/>
    </row>
    <row r="205" spans="1:7" ht="25.5">
      <c r="A205" s="20" t="s">
        <v>276</v>
      </c>
      <c r="B205" s="21" t="s">
        <v>101</v>
      </c>
      <c r="C205" s="21"/>
      <c r="D205" s="22">
        <f>D206+D207</f>
        <v>4689</v>
      </c>
      <c r="E205" s="23">
        <f>E206+E207</f>
        <v>4525.8999999999996</v>
      </c>
      <c r="F205" s="24"/>
      <c r="G205" s="8"/>
    </row>
    <row r="206" spans="1:7" s="15" customFormat="1" ht="51">
      <c r="A206" s="20" t="s">
        <v>166</v>
      </c>
      <c r="B206" s="21" t="s">
        <v>101</v>
      </c>
      <c r="C206" s="21" t="s">
        <v>17</v>
      </c>
      <c r="D206" s="22">
        <v>3519.9</v>
      </c>
      <c r="E206" s="23">
        <v>3519.9</v>
      </c>
      <c r="F206" s="14"/>
    </row>
    <row r="207" spans="1:7" ht="25.5">
      <c r="A207" s="20" t="s">
        <v>153</v>
      </c>
      <c r="B207" s="21" t="s">
        <v>101</v>
      </c>
      <c r="C207" s="21" t="s">
        <v>7</v>
      </c>
      <c r="D207" s="22">
        <v>1169.0999999999999</v>
      </c>
      <c r="E207" s="23">
        <v>1006</v>
      </c>
      <c r="F207" s="24"/>
      <c r="G207" s="8"/>
    </row>
    <row r="208" spans="1:7" s="15" customFormat="1" ht="25.5">
      <c r="A208" s="16" t="s">
        <v>277</v>
      </c>
      <c r="B208" s="17" t="s">
        <v>102</v>
      </c>
      <c r="C208" s="17"/>
      <c r="D208" s="18">
        <f>D209</f>
        <v>4067.7</v>
      </c>
      <c r="E208" s="19">
        <f>E209</f>
        <v>4067.7</v>
      </c>
      <c r="F208" s="14"/>
    </row>
    <row r="209" spans="1:7" s="15" customFormat="1" ht="25.5">
      <c r="A209" s="20" t="s">
        <v>278</v>
      </c>
      <c r="B209" s="21" t="s">
        <v>103</v>
      </c>
      <c r="C209" s="21"/>
      <c r="D209" s="22">
        <f>D210+D211</f>
        <v>4067.7</v>
      </c>
      <c r="E209" s="23">
        <f>E210+E211</f>
        <v>4067.7</v>
      </c>
      <c r="F209" s="14"/>
    </row>
    <row r="210" spans="1:7" s="15" customFormat="1" ht="63" customHeight="1">
      <c r="A210" s="20" t="s">
        <v>166</v>
      </c>
      <c r="B210" s="21" t="s">
        <v>103</v>
      </c>
      <c r="C210" s="21" t="s">
        <v>17</v>
      </c>
      <c r="D210" s="22">
        <v>3771.7</v>
      </c>
      <c r="E210" s="23">
        <v>3771.7</v>
      </c>
      <c r="F210" s="14"/>
    </row>
    <row r="211" spans="1:7" ht="25.5">
      <c r="A211" s="20" t="s">
        <v>153</v>
      </c>
      <c r="B211" s="21" t="s">
        <v>103</v>
      </c>
      <c r="C211" s="21" t="s">
        <v>7</v>
      </c>
      <c r="D211" s="22">
        <v>296</v>
      </c>
      <c r="E211" s="23">
        <v>296</v>
      </c>
      <c r="F211" s="24"/>
      <c r="G211" s="8"/>
    </row>
    <row r="212" spans="1:7" ht="25.5">
      <c r="A212" s="16" t="s">
        <v>149</v>
      </c>
      <c r="B212" s="17" t="s">
        <v>104</v>
      </c>
      <c r="C212" s="17"/>
      <c r="D212" s="18">
        <f>D213+D216+D218+D220</f>
        <v>13690.999999999998</v>
      </c>
      <c r="E212" s="19">
        <f>E213+E216+E218+E220</f>
        <v>13300.6</v>
      </c>
      <c r="F212" s="24"/>
      <c r="G212" s="8"/>
    </row>
    <row r="213" spans="1:7" s="15" customFormat="1" ht="25.5">
      <c r="A213" s="20" t="s">
        <v>279</v>
      </c>
      <c r="B213" s="21" t="s">
        <v>105</v>
      </c>
      <c r="C213" s="21"/>
      <c r="D213" s="22">
        <f>D214+D215</f>
        <v>37.6</v>
      </c>
      <c r="E213" s="22">
        <f>E214+E215</f>
        <v>32.6</v>
      </c>
      <c r="F213" s="14"/>
    </row>
    <row r="214" spans="1:7" s="15" customFormat="1" ht="25.5">
      <c r="A214" s="20" t="s">
        <v>153</v>
      </c>
      <c r="B214" s="21" t="s">
        <v>105</v>
      </c>
      <c r="C214" s="21">
        <v>200</v>
      </c>
      <c r="D214" s="22">
        <v>20</v>
      </c>
      <c r="E214" s="23">
        <v>15</v>
      </c>
      <c r="F214" s="14"/>
    </row>
    <row r="215" spans="1:7" ht="25.5">
      <c r="A215" s="20" t="s">
        <v>154</v>
      </c>
      <c r="B215" s="21" t="s">
        <v>105</v>
      </c>
      <c r="C215" s="21" t="s">
        <v>6</v>
      </c>
      <c r="D215" s="22">
        <v>17.600000000000001</v>
      </c>
      <c r="E215" s="23">
        <v>17.600000000000001</v>
      </c>
      <c r="F215" s="24"/>
      <c r="G215" s="8"/>
    </row>
    <row r="216" spans="1:7" s="15" customFormat="1" ht="25.5">
      <c r="A216" s="20" t="s">
        <v>280</v>
      </c>
      <c r="B216" s="21" t="s">
        <v>106</v>
      </c>
      <c r="C216" s="21"/>
      <c r="D216" s="22">
        <f>D217</f>
        <v>3383.7</v>
      </c>
      <c r="E216" s="22">
        <f>E217</f>
        <v>3312.4</v>
      </c>
      <c r="F216" s="14"/>
    </row>
    <row r="217" spans="1:7" s="15" customFormat="1" ht="33" customHeight="1">
      <c r="A217" s="20" t="s">
        <v>154</v>
      </c>
      <c r="B217" s="21" t="s">
        <v>106</v>
      </c>
      <c r="C217" s="21" t="s">
        <v>6</v>
      </c>
      <c r="D217" s="22">
        <v>3383.7</v>
      </c>
      <c r="E217" s="23">
        <v>3312.4</v>
      </c>
      <c r="F217" s="14"/>
    </row>
    <row r="218" spans="1:7" ht="35.25" customHeight="1">
      <c r="A218" s="20" t="s">
        <v>281</v>
      </c>
      <c r="B218" s="21" t="s">
        <v>107</v>
      </c>
      <c r="C218" s="21"/>
      <c r="D218" s="22">
        <f>D219</f>
        <v>9911.2999999999993</v>
      </c>
      <c r="E218" s="23">
        <f>E219</f>
        <v>9597.2000000000007</v>
      </c>
      <c r="F218" s="24"/>
      <c r="G218" s="8"/>
    </row>
    <row r="219" spans="1:7" ht="32.25" customHeight="1">
      <c r="A219" s="20" t="s">
        <v>154</v>
      </c>
      <c r="B219" s="21" t="s">
        <v>107</v>
      </c>
      <c r="C219" s="21" t="s">
        <v>6</v>
      </c>
      <c r="D219" s="22">
        <v>9911.2999999999993</v>
      </c>
      <c r="E219" s="23">
        <v>9597.2000000000007</v>
      </c>
      <c r="F219" s="24"/>
      <c r="G219" s="8"/>
    </row>
    <row r="220" spans="1:7" s="15" customFormat="1">
      <c r="A220" s="20" t="s">
        <v>197</v>
      </c>
      <c r="B220" s="21" t="s">
        <v>108</v>
      </c>
      <c r="C220" s="21"/>
      <c r="D220" s="22">
        <f>D221</f>
        <v>358.4</v>
      </c>
      <c r="E220" s="23">
        <f>E221</f>
        <v>358.4</v>
      </c>
      <c r="F220" s="14"/>
    </row>
    <row r="221" spans="1:7" s="15" customFormat="1" ht="25.5">
      <c r="A221" s="20" t="s">
        <v>154</v>
      </c>
      <c r="B221" s="21" t="s">
        <v>108</v>
      </c>
      <c r="C221" s="21" t="s">
        <v>6</v>
      </c>
      <c r="D221" s="22">
        <v>358.4</v>
      </c>
      <c r="E221" s="23">
        <v>358.4</v>
      </c>
      <c r="F221" s="14"/>
    </row>
    <row r="222" spans="1:7" ht="48.75" customHeight="1">
      <c r="A222" s="28" t="s">
        <v>282</v>
      </c>
      <c r="B222" s="17" t="s">
        <v>109</v>
      </c>
      <c r="C222" s="17"/>
      <c r="D222" s="18">
        <f>D223+D225+D227+D230</f>
        <v>14757.199999999999</v>
      </c>
      <c r="E222" s="19">
        <f>E223+E225+E227+E230</f>
        <v>14242.3</v>
      </c>
      <c r="F222" s="24"/>
      <c r="G222" s="8"/>
    </row>
    <row r="223" spans="1:7" s="15" customFormat="1" ht="66.75" customHeight="1">
      <c r="A223" s="29" t="s">
        <v>283</v>
      </c>
      <c r="B223" s="30" t="s">
        <v>110</v>
      </c>
      <c r="C223" s="21"/>
      <c r="D223" s="22">
        <f>D224</f>
        <v>563.9</v>
      </c>
      <c r="E223" s="23">
        <f>E224</f>
        <v>279.2</v>
      </c>
      <c r="F223" s="14"/>
    </row>
    <row r="224" spans="1:7" s="15" customFormat="1" ht="25.5">
      <c r="A224" s="31" t="s">
        <v>158</v>
      </c>
      <c r="B224" s="21" t="s">
        <v>110</v>
      </c>
      <c r="C224" s="21" t="s">
        <v>11</v>
      </c>
      <c r="D224" s="22">
        <v>563.9</v>
      </c>
      <c r="E224" s="23">
        <v>279.2</v>
      </c>
      <c r="F224" s="14"/>
    </row>
    <row r="225" spans="1:7" ht="20.25" customHeight="1">
      <c r="A225" s="20" t="s">
        <v>284</v>
      </c>
      <c r="B225" s="21" t="s">
        <v>111</v>
      </c>
      <c r="C225" s="21"/>
      <c r="D225" s="22">
        <f>D226</f>
        <v>3133.2</v>
      </c>
      <c r="E225" s="23">
        <f>E226</f>
        <v>3124.7</v>
      </c>
      <c r="F225" s="24"/>
      <c r="G225" s="8"/>
    </row>
    <row r="226" spans="1:7" ht="25.5">
      <c r="A226" s="20" t="s">
        <v>153</v>
      </c>
      <c r="B226" s="21" t="s">
        <v>111</v>
      </c>
      <c r="C226" s="21" t="s">
        <v>7</v>
      </c>
      <c r="D226" s="22">
        <v>3133.2</v>
      </c>
      <c r="E226" s="23">
        <v>3124.7</v>
      </c>
      <c r="F226" s="24"/>
      <c r="G226" s="8"/>
    </row>
    <row r="227" spans="1:7" s="15" customFormat="1">
      <c r="A227" s="20" t="s">
        <v>285</v>
      </c>
      <c r="B227" s="21" t="s">
        <v>112</v>
      </c>
      <c r="C227" s="21"/>
      <c r="D227" s="22">
        <f>D228+D229</f>
        <v>7777.7</v>
      </c>
      <c r="E227" s="23">
        <f>E228+E229</f>
        <v>7556</v>
      </c>
      <c r="F227" s="14"/>
    </row>
    <row r="228" spans="1:7" s="15" customFormat="1" ht="61.5" customHeight="1">
      <c r="A228" s="20" t="s">
        <v>166</v>
      </c>
      <c r="B228" s="21" t="s">
        <v>112</v>
      </c>
      <c r="C228" s="21" t="s">
        <v>17</v>
      </c>
      <c r="D228" s="22">
        <v>7398.9</v>
      </c>
      <c r="E228" s="23">
        <v>7229</v>
      </c>
      <c r="F228" s="14"/>
    </row>
    <row r="229" spans="1:7" ht="25.5">
      <c r="A229" s="20" t="s">
        <v>153</v>
      </c>
      <c r="B229" s="21" t="s">
        <v>112</v>
      </c>
      <c r="C229" s="21" t="s">
        <v>7</v>
      </c>
      <c r="D229" s="22">
        <v>378.8</v>
      </c>
      <c r="E229" s="23">
        <v>327</v>
      </c>
      <c r="F229" s="24"/>
      <c r="G229" s="8"/>
    </row>
    <row r="230" spans="1:7" s="15" customFormat="1">
      <c r="A230" s="20" t="s">
        <v>286</v>
      </c>
      <c r="B230" s="21" t="s">
        <v>113</v>
      </c>
      <c r="C230" s="21"/>
      <c r="D230" s="22">
        <f>D231</f>
        <v>3282.4</v>
      </c>
      <c r="E230" s="23">
        <f>E231</f>
        <v>3282.4</v>
      </c>
      <c r="F230" s="14"/>
    </row>
    <row r="231" spans="1:7" s="15" customFormat="1" ht="25.5">
      <c r="A231" s="20" t="s">
        <v>158</v>
      </c>
      <c r="B231" s="21" t="s">
        <v>113</v>
      </c>
      <c r="C231" s="21" t="s">
        <v>11</v>
      </c>
      <c r="D231" s="22">
        <v>3282.4</v>
      </c>
      <c r="E231" s="23">
        <v>3282.4</v>
      </c>
      <c r="F231" s="14"/>
    </row>
    <row r="232" spans="1:7" ht="73.5" customHeight="1">
      <c r="A232" s="16" t="s">
        <v>287</v>
      </c>
      <c r="B232" s="17" t="s">
        <v>114</v>
      </c>
      <c r="C232" s="17"/>
      <c r="D232" s="18">
        <f>D233</f>
        <v>350</v>
      </c>
      <c r="E232" s="19">
        <f>E233</f>
        <v>350</v>
      </c>
      <c r="F232" s="24"/>
      <c r="G232" s="8"/>
    </row>
    <row r="233" spans="1:7" s="15" customFormat="1">
      <c r="A233" s="20" t="s">
        <v>288</v>
      </c>
      <c r="B233" s="21" t="s">
        <v>115</v>
      </c>
      <c r="C233" s="21"/>
      <c r="D233" s="22">
        <f>D234</f>
        <v>350</v>
      </c>
      <c r="E233" s="23">
        <f>E234</f>
        <v>350</v>
      </c>
      <c r="F233" s="14"/>
    </row>
    <row r="234" spans="1:7" ht="33" customHeight="1">
      <c r="A234" s="20" t="s">
        <v>154</v>
      </c>
      <c r="B234" s="21" t="s">
        <v>115</v>
      </c>
      <c r="C234" s="21" t="s">
        <v>6</v>
      </c>
      <c r="D234" s="22">
        <v>350</v>
      </c>
      <c r="E234" s="23">
        <v>350</v>
      </c>
      <c r="F234" s="24"/>
      <c r="G234" s="8"/>
    </row>
    <row r="235" spans="1:7" s="15" customFormat="1" ht="38.25">
      <c r="A235" s="16" t="s">
        <v>289</v>
      </c>
      <c r="B235" s="17" t="s">
        <v>116</v>
      </c>
      <c r="C235" s="17"/>
      <c r="D235" s="18">
        <f>D236+D238</f>
        <v>80</v>
      </c>
      <c r="E235" s="19">
        <f>E236+E238</f>
        <v>80</v>
      </c>
      <c r="F235" s="14"/>
    </row>
    <row r="236" spans="1:7" ht="25.5">
      <c r="A236" s="20" t="s">
        <v>290</v>
      </c>
      <c r="B236" s="21" t="s">
        <v>117</v>
      </c>
      <c r="C236" s="21"/>
      <c r="D236" s="22">
        <f>D237</f>
        <v>45</v>
      </c>
      <c r="E236" s="23">
        <f>E237</f>
        <v>45</v>
      </c>
      <c r="F236" s="24"/>
      <c r="G236" s="8"/>
    </row>
    <row r="237" spans="1:7" ht="25.5">
      <c r="A237" s="20" t="s">
        <v>153</v>
      </c>
      <c r="B237" s="21" t="s">
        <v>117</v>
      </c>
      <c r="C237" s="21" t="s">
        <v>7</v>
      </c>
      <c r="D237" s="22">
        <v>45</v>
      </c>
      <c r="E237" s="23">
        <v>45</v>
      </c>
      <c r="F237" s="24"/>
      <c r="G237" s="8"/>
    </row>
    <row r="238" spans="1:7" s="15" customFormat="1" ht="25.5">
      <c r="A238" s="20" t="s">
        <v>291</v>
      </c>
      <c r="B238" s="21" t="s">
        <v>118</v>
      </c>
      <c r="C238" s="21"/>
      <c r="D238" s="22">
        <f>D239</f>
        <v>35</v>
      </c>
      <c r="E238" s="23">
        <f>E239</f>
        <v>35</v>
      </c>
      <c r="F238" s="14"/>
    </row>
    <row r="239" spans="1:7" ht="25.5">
      <c r="A239" s="20" t="s">
        <v>153</v>
      </c>
      <c r="B239" s="21" t="s">
        <v>118</v>
      </c>
      <c r="C239" s="21" t="s">
        <v>7</v>
      </c>
      <c r="D239" s="22">
        <v>35</v>
      </c>
      <c r="E239" s="23">
        <v>35</v>
      </c>
      <c r="F239" s="24"/>
      <c r="G239" s="8"/>
    </row>
    <row r="240" spans="1:7" ht="25.5">
      <c r="A240" s="16" t="s">
        <v>292</v>
      </c>
      <c r="B240" s="17" t="s">
        <v>119</v>
      </c>
      <c r="C240" s="17"/>
      <c r="D240" s="18">
        <f>D241+D251</f>
        <v>74923.899999999994</v>
      </c>
      <c r="E240" s="19">
        <f>E241+E251</f>
        <v>73994.000000000015</v>
      </c>
      <c r="F240" s="24"/>
      <c r="G240" s="8"/>
    </row>
    <row r="241" spans="1:7" s="15" customFormat="1" ht="25.5">
      <c r="A241" s="16" t="s">
        <v>293</v>
      </c>
      <c r="B241" s="17" t="s">
        <v>120</v>
      </c>
      <c r="C241" s="17"/>
      <c r="D241" s="18">
        <f>D242+D244+D247</f>
        <v>74913.899999999994</v>
      </c>
      <c r="E241" s="19">
        <f>E242+E244+E247</f>
        <v>73984.200000000012</v>
      </c>
      <c r="F241" s="14"/>
    </row>
    <row r="242" spans="1:7" ht="25.5">
      <c r="A242" s="20" t="s">
        <v>294</v>
      </c>
      <c r="B242" s="21" t="s">
        <v>121</v>
      </c>
      <c r="C242" s="21"/>
      <c r="D242" s="22">
        <f>D243</f>
        <v>8750.2000000000007</v>
      </c>
      <c r="E242" s="23">
        <f>E243</f>
        <v>8155.5</v>
      </c>
      <c r="F242" s="24"/>
      <c r="G242" s="8"/>
    </row>
    <row r="243" spans="1:7">
      <c r="A243" s="20" t="s">
        <v>295</v>
      </c>
      <c r="B243" s="21" t="s">
        <v>121</v>
      </c>
      <c r="C243" s="21" t="s">
        <v>122</v>
      </c>
      <c r="D243" s="22">
        <v>8750.2000000000007</v>
      </c>
      <c r="E243" s="23">
        <v>8155.5</v>
      </c>
      <c r="F243" s="24"/>
      <c r="G243" s="8"/>
    </row>
    <row r="244" spans="1:7" s="15" customFormat="1" ht="25.5">
      <c r="A244" s="20" t="s">
        <v>296</v>
      </c>
      <c r="B244" s="21" t="s">
        <v>123</v>
      </c>
      <c r="C244" s="21"/>
      <c r="D244" s="22">
        <f>D245+D246</f>
        <v>7351.7999999999993</v>
      </c>
      <c r="E244" s="23">
        <f>E245+E246</f>
        <v>7308</v>
      </c>
      <c r="F244" s="14"/>
    </row>
    <row r="245" spans="1:7" s="15" customFormat="1" ht="51">
      <c r="A245" s="20" t="s">
        <v>166</v>
      </c>
      <c r="B245" s="21" t="s">
        <v>123</v>
      </c>
      <c r="C245" s="21" t="s">
        <v>17</v>
      </c>
      <c r="D245" s="22">
        <v>7117.9</v>
      </c>
      <c r="E245" s="23">
        <v>7117.9</v>
      </c>
      <c r="F245" s="14"/>
    </row>
    <row r="246" spans="1:7" ht="25.5">
      <c r="A246" s="20" t="s">
        <v>153</v>
      </c>
      <c r="B246" s="21" t="s">
        <v>123</v>
      </c>
      <c r="C246" s="21" t="s">
        <v>7</v>
      </c>
      <c r="D246" s="22">
        <v>233.9</v>
      </c>
      <c r="E246" s="23">
        <v>190.1</v>
      </c>
      <c r="F246" s="24"/>
      <c r="G246" s="8"/>
    </row>
    <row r="247" spans="1:7" s="15" customFormat="1" ht="25.5">
      <c r="A247" s="20" t="s">
        <v>297</v>
      </c>
      <c r="B247" s="21" t="s">
        <v>298</v>
      </c>
      <c r="C247" s="21"/>
      <c r="D247" s="22">
        <f>D248+D249+D250</f>
        <v>58811.9</v>
      </c>
      <c r="E247" s="23">
        <f>E248+E249+E250</f>
        <v>58520.700000000004</v>
      </c>
      <c r="F247" s="14"/>
    </row>
    <row r="248" spans="1:7" s="15" customFormat="1" ht="51">
      <c r="A248" s="20" t="s">
        <v>166</v>
      </c>
      <c r="B248" s="21" t="s">
        <v>298</v>
      </c>
      <c r="C248" s="21" t="s">
        <v>17</v>
      </c>
      <c r="D248" s="22">
        <v>54280.5</v>
      </c>
      <c r="E248" s="23">
        <v>54257.4</v>
      </c>
      <c r="F248" s="14"/>
    </row>
    <row r="249" spans="1:7" s="15" customFormat="1" ht="25.5">
      <c r="A249" s="20" t="s">
        <v>153</v>
      </c>
      <c r="B249" s="21" t="s">
        <v>298</v>
      </c>
      <c r="C249" s="21" t="s">
        <v>7</v>
      </c>
      <c r="D249" s="22">
        <v>4455.3999999999996</v>
      </c>
      <c r="E249" s="23">
        <v>4187.3</v>
      </c>
      <c r="F249" s="14"/>
    </row>
    <row r="250" spans="1:7" s="15" customFormat="1">
      <c r="A250" s="20" t="s">
        <v>168</v>
      </c>
      <c r="B250" s="21" t="s">
        <v>298</v>
      </c>
      <c r="C250" s="21" t="s">
        <v>20</v>
      </c>
      <c r="D250" s="22">
        <v>76</v>
      </c>
      <c r="E250" s="23">
        <v>76</v>
      </c>
      <c r="F250" s="14"/>
    </row>
    <row r="251" spans="1:7" s="15" customFormat="1" ht="25.5">
      <c r="A251" s="16" t="s">
        <v>299</v>
      </c>
      <c r="B251" s="17" t="s">
        <v>124</v>
      </c>
      <c r="C251" s="17"/>
      <c r="D251" s="18">
        <f>D252+D254</f>
        <v>10</v>
      </c>
      <c r="E251" s="19">
        <f>E252+E254</f>
        <v>9.8000000000000007</v>
      </c>
      <c r="F251" s="14"/>
    </row>
    <row r="252" spans="1:7" s="15" customFormat="1" ht="25.5">
      <c r="A252" s="20" t="s">
        <v>300</v>
      </c>
      <c r="B252" s="21" t="s">
        <v>301</v>
      </c>
      <c r="C252" s="21"/>
      <c r="D252" s="22">
        <f>D253</f>
        <v>6.3</v>
      </c>
      <c r="E252" s="23">
        <f>E253</f>
        <v>6.1</v>
      </c>
      <c r="F252" s="14"/>
    </row>
    <row r="253" spans="1:7" s="15" customFormat="1" ht="25.5">
      <c r="A253" s="20" t="s">
        <v>153</v>
      </c>
      <c r="B253" s="21" t="s">
        <v>301</v>
      </c>
      <c r="C253" s="21" t="s">
        <v>7</v>
      </c>
      <c r="D253" s="22">
        <v>6.3</v>
      </c>
      <c r="E253" s="23">
        <v>6.1</v>
      </c>
      <c r="F253" s="14"/>
    </row>
    <row r="254" spans="1:7" s="15" customFormat="1" ht="63.75">
      <c r="A254" s="20" t="s">
        <v>302</v>
      </c>
      <c r="B254" s="21" t="s">
        <v>125</v>
      </c>
      <c r="C254" s="21"/>
      <c r="D254" s="22">
        <f>D255</f>
        <v>3.7</v>
      </c>
      <c r="E254" s="23">
        <f>E255</f>
        <v>3.7</v>
      </c>
      <c r="F254" s="14"/>
    </row>
    <row r="255" spans="1:7" s="15" customFormat="1" ht="25.5">
      <c r="A255" s="20" t="s">
        <v>153</v>
      </c>
      <c r="B255" s="21" t="s">
        <v>125</v>
      </c>
      <c r="C255" s="21" t="s">
        <v>7</v>
      </c>
      <c r="D255" s="22">
        <v>3.7</v>
      </c>
      <c r="E255" s="23">
        <v>3.7</v>
      </c>
      <c r="F255" s="14"/>
    </row>
    <row r="256" spans="1:7" s="15" customFormat="1" ht="42.75" customHeight="1">
      <c r="A256" s="16" t="s">
        <v>303</v>
      </c>
      <c r="B256" s="17" t="s">
        <v>126</v>
      </c>
      <c r="C256" s="17"/>
      <c r="D256" s="18">
        <f>D257+D259+D263</f>
        <v>29243.3</v>
      </c>
      <c r="E256" s="19">
        <f>E257+E259+E263</f>
        <v>28674.3</v>
      </c>
      <c r="F256" s="14"/>
    </row>
    <row r="257" spans="1:7" ht="30" customHeight="1">
      <c r="A257" s="20" t="s">
        <v>304</v>
      </c>
      <c r="B257" s="21" t="s">
        <v>127</v>
      </c>
      <c r="C257" s="21"/>
      <c r="D257" s="22">
        <f>D258</f>
        <v>628</v>
      </c>
      <c r="E257" s="23">
        <f>E258</f>
        <v>556.1</v>
      </c>
      <c r="F257" s="24"/>
      <c r="G257" s="8"/>
    </row>
    <row r="258" spans="1:7" ht="30" customHeight="1">
      <c r="A258" s="20" t="s">
        <v>153</v>
      </c>
      <c r="B258" s="21" t="s">
        <v>127</v>
      </c>
      <c r="C258" s="21" t="s">
        <v>7</v>
      </c>
      <c r="D258" s="22">
        <v>628</v>
      </c>
      <c r="E258" s="23">
        <v>556.1</v>
      </c>
      <c r="F258" s="24"/>
      <c r="G258" s="8"/>
    </row>
    <row r="259" spans="1:7" s="15" customFormat="1" ht="30" customHeight="1">
      <c r="A259" s="20" t="s">
        <v>305</v>
      </c>
      <c r="B259" s="21" t="s">
        <v>128</v>
      </c>
      <c r="C259" s="21"/>
      <c r="D259" s="22">
        <f>D261+D260+D262</f>
        <v>23174</v>
      </c>
      <c r="E259" s="22">
        <f>E261+E260+E262</f>
        <v>22758.5</v>
      </c>
      <c r="F259" s="14"/>
    </row>
    <row r="260" spans="1:7" s="15" customFormat="1" ht="61.5" customHeight="1">
      <c r="A260" s="3" t="s">
        <v>142</v>
      </c>
      <c r="B260" s="4" t="s">
        <v>128</v>
      </c>
      <c r="C260" s="4" t="s">
        <v>17</v>
      </c>
      <c r="D260" s="22">
        <v>861.9</v>
      </c>
      <c r="E260" s="23">
        <v>861.9</v>
      </c>
      <c r="F260" s="14"/>
    </row>
    <row r="261" spans="1:7" s="15" customFormat="1" ht="30" customHeight="1">
      <c r="A261" s="20" t="s">
        <v>153</v>
      </c>
      <c r="B261" s="21" t="s">
        <v>128</v>
      </c>
      <c r="C261" s="21" t="s">
        <v>7</v>
      </c>
      <c r="D261" s="22">
        <v>2531.1</v>
      </c>
      <c r="E261" s="23">
        <v>2115.6</v>
      </c>
      <c r="F261" s="14"/>
    </row>
    <row r="262" spans="1:7" s="15" customFormat="1" ht="30" customHeight="1">
      <c r="A262" s="20" t="s">
        <v>158</v>
      </c>
      <c r="B262" s="21">
        <v>1500200000</v>
      </c>
      <c r="C262" s="21">
        <v>400</v>
      </c>
      <c r="D262" s="22">
        <v>19781</v>
      </c>
      <c r="E262" s="23">
        <v>19781</v>
      </c>
      <c r="F262" s="14"/>
    </row>
    <row r="263" spans="1:7" ht="30" customHeight="1">
      <c r="A263" s="20" t="s">
        <v>306</v>
      </c>
      <c r="B263" s="21" t="s">
        <v>129</v>
      </c>
      <c r="C263" s="21"/>
      <c r="D263" s="22">
        <f>D264+D265</f>
        <v>5441.3</v>
      </c>
      <c r="E263" s="22">
        <f>E264+E265</f>
        <v>5359.7</v>
      </c>
      <c r="F263" s="24"/>
      <c r="G263" s="8"/>
    </row>
    <row r="264" spans="1:7" s="15" customFormat="1" ht="60" customHeight="1">
      <c r="A264" s="20" t="s">
        <v>166</v>
      </c>
      <c r="B264" s="21" t="s">
        <v>129</v>
      </c>
      <c r="C264" s="21" t="s">
        <v>17</v>
      </c>
      <c r="D264" s="22">
        <v>5042.8</v>
      </c>
      <c r="E264" s="23">
        <v>5035</v>
      </c>
      <c r="F264" s="14"/>
    </row>
    <row r="265" spans="1:7" s="15" customFormat="1" ht="30" customHeight="1">
      <c r="A265" s="20" t="s">
        <v>153</v>
      </c>
      <c r="B265" s="21" t="s">
        <v>129</v>
      </c>
      <c r="C265" s="21" t="s">
        <v>7</v>
      </c>
      <c r="D265" s="22">
        <v>398.5</v>
      </c>
      <c r="E265" s="23">
        <v>324.7</v>
      </c>
      <c r="F265" s="14"/>
    </row>
    <row r="266" spans="1:7" s="15" customFormat="1" ht="45" customHeight="1">
      <c r="A266" s="16" t="s">
        <v>307</v>
      </c>
      <c r="B266" s="17" t="s">
        <v>130</v>
      </c>
      <c r="C266" s="17"/>
      <c r="D266" s="18">
        <f>D270+D272+D267</f>
        <v>135727.20000000001</v>
      </c>
      <c r="E266" s="19">
        <f>E270+E272+E267</f>
        <v>135572.6</v>
      </c>
      <c r="F266" s="14"/>
    </row>
    <row r="267" spans="1:7" s="15" customFormat="1" ht="25.5">
      <c r="A267" s="20" t="s">
        <v>308</v>
      </c>
      <c r="B267" s="21">
        <v>1600400000</v>
      </c>
      <c r="C267" s="17"/>
      <c r="D267" s="22">
        <f>D268+D269</f>
        <v>3883.2000000000003</v>
      </c>
      <c r="E267" s="23">
        <f>E268+E269</f>
        <v>3812</v>
      </c>
      <c r="F267" s="14"/>
    </row>
    <row r="268" spans="1:7" s="15" customFormat="1" ht="25.5">
      <c r="A268" s="20" t="s">
        <v>153</v>
      </c>
      <c r="B268" s="21">
        <v>1600400000</v>
      </c>
      <c r="C268" s="21" t="s">
        <v>7</v>
      </c>
      <c r="D268" s="22">
        <v>1417.4</v>
      </c>
      <c r="E268" s="23">
        <v>1416.2</v>
      </c>
      <c r="F268" s="14"/>
    </row>
    <row r="269" spans="1:7" s="15" customFormat="1" ht="25.5">
      <c r="A269" s="3" t="s">
        <v>140</v>
      </c>
      <c r="B269" s="21">
        <v>1600400000</v>
      </c>
      <c r="C269" s="21">
        <v>600</v>
      </c>
      <c r="D269" s="22">
        <v>2465.8000000000002</v>
      </c>
      <c r="E269" s="23">
        <v>2395.8000000000002</v>
      </c>
      <c r="F269" s="14"/>
    </row>
    <row r="270" spans="1:7" ht="25.5">
      <c r="A270" s="20" t="s">
        <v>309</v>
      </c>
      <c r="B270" s="21" t="s">
        <v>131</v>
      </c>
      <c r="C270" s="21"/>
      <c r="D270" s="22">
        <f>D271</f>
        <v>5169.2</v>
      </c>
      <c r="E270" s="23">
        <f>E271</f>
        <v>5169.2</v>
      </c>
      <c r="F270" s="24"/>
      <c r="G270" s="8"/>
    </row>
    <row r="271" spans="1:7" ht="25.5">
      <c r="A271" s="20" t="s">
        <v>153</v>
      </c>
      <c r="B271" s="21" t="s">
        <v>131</v>
      </c>
      <c r="C271" s="21" t="s">
        <v>7</v>
      </c>
      <c r="D271" s="22">
        <v>5169.2</v>
      </c>
      <c r="E271" s="23">
        <v>5169.2</v>
      </c>
      <c r="F271" s="24"/>
      <c r="G271" s="8"/>
    </row>
    <row r="272" spans="1:7" ht="25.5">
      <c r="A272" s="20" t="s">
        <v>310</v>
      </c>
      <c r="B272" s="21" t="s">
        <v>132</v>
      </c>
      <c r="C272" s="21"/>
      <c r="D272" s="22">
        <f>D273+D274</f>
        <v>126674.8</v>
      </c>
      <c r="E272" s="23">
        <f>E273+E274</f>
        <v>126591.4</v>
      </c>
      <c r="F272" s="24"/>
      <c r="G272" s="8"/>
    </row>
    <row r="273" spans="1:7" ht="25.5">
      <c r="A273" s="20" t="s">
        <v>153</v>
      </c>
      <c r="B273" s="21" t="s">
        <v>132</v>
      </c>
      <c r="C273" s="21" t="s">
        <v>7</v>
      </c>
      <c r="D273" s="22">
        <v>24902.5</v>
      </c>
      <c r="E273" s="23">
        <v>24819.1</v>
      </c>
      <c r="F273" s="24"/>
      <c r="G273" s="8"/>
    </row>
    <row r="274" spans="1:7" ht="36" customHeight="1">
      <c r="A274" s="3" t="s">
        <v>140</v>
      </c>
      <c r="B274" s="4" t="s">
        <v>132</v>
      </c>
      <c r="C274" s="4" t="s">
        <v>6</v>
      </c>
      <c r="D274" s="22">
        <v>101772.3</v>
      </c>
      <c r="E274" s="23">
        <v>101772.3</v>
      </c>
      <c r="F274" s="24"/>
      <c r="G274" s="8"/>
    </row>
    <row r="275" spans="1:7">
      <c r="A275" s="16" t="s">
        <v>311</v>
      </c>
      <c r="B275" s="17" t="s">
        <v>312</v>
      </c>
      <c r="C275" s="17"/>
      <c r="D275" s="18">
        <f>D276</f>
        <v>10</v>
      </c>
      <c r="E275" s="18">
        <f>E276</f>
        <v>10</v>
      </c>
      <c r="F275" s="24"/>
      <c r="G275" s="8"/>
    </row>
    <row r="276" spans="1:7" ht="25.5">
      <c r="A276" s="20" t="s">
        <v>313</v>
      </c>
      <c r="B276" s="21" t="s">
        <v>314</v>
      </c>
      <c r="C276" s="21"/>
      <c r="D276" s="22">
        <f>D277</f>
        <v>10</v>
      </c>
      <c r="E276" s="23">
        <f>E277</f>
        <v>10</v>
      </c>
      <c r="F276" s="24"/>
      <c r="G276" s="8"/>
    </row>
    <row r="277" spans="1:7" ht="25.5">
      <c r="A277" s="20" t="s">
        <v>153</v>
      </c>
      <c r="B277" s="21" t="s">
        <v>314</v>
      </c>
      <c r="C277" s="21" t="s">
        <v>7</v>
      </c>
      <c r="D277" s="22">
        <v>10</v>
      </c>
      <c r="E277" s="23">
        <v>10</v>
      </c>
      <c r="F277" s="24"/>
      <c r="G277" s="8"/>
    </row>
    <row r="278" spans="1:7" ht="25.5">
      <c r="A278" s="16" t="s">
        <v>315</v>
      </c>
      <c r="B278" s="17" t="s">
        <v>133</v>
      </c>
      <c r="C278" s="17"/>
      <c r="D278" s="18">
        <f>D279+D281+D283</f>
        <v>119.5</v>
      </c>
      <c r="E278" s="19">
        <f>E279+E281+E283</f>
        <v>119.5</v>
      </c>
      <c r="F278" s="24"/>
      <c r="G278" s="8"/>
    </row>
    <row r="279" spans="1:7" ht="25.5">
      <c r="A279" s="20" t="s">
        <v>316</v>
      </c>
      <c r="B279" s="21" t="s">
        <v>134</v>
      </c>
      <c r="C279" s="21"/>
      <c r="D279" s="22">
        <f>D280</f>
        <v>39.5</v>
      </c>
      <c r="E279" s="23">
        <f>E280</f>
        <v>39.5</v>
      </c>
      <c r="F279" s="24"/>
      <c r="G279" s="8"/>
    </row>
    <row r="280" spans="1:7" ht="25.5">
      <c r="A280" s="20" t="s">
        <v>154</v>
      </c>
      <c r="B280" s="21" t="s">
        <v>134</v>
      </c>
      <c r="C280" s="21" t="s">
        <v>6</v>
      </c>
      <c r="D280" s="22">
        <v>39.5</v>
      </c>
      <c r="E280" s="23">
        <v>39.5</v>
      </c>
      <c r="F280" s="24"/>
      <c r="G280" s="8"/>
    </row>
    <row r="281" spans="1:7">
      <c r="A281" s="20" t="s">
        <v>317</v>
      </c>
      <c r="B281" s="21" t="s">
        <v>135</v>
      </c>
      <c r="C281" s="21"/>
      <c r="D281" s="22">
        <f>D282</f>
        <v>28.9</v>
      </c>
      <c r="E281" s="23">
        <f>E282</f>
        <v>28.9</v>
      </c>
      <c r="F281" s="24"/>
      <c r="G281" s="8"/>
    </row>
    <row r="282" spans="1:7" ht="25.5">
      <c r="A282" s="20" t="s">
        <v>153</v>
      </c>
      <c r="B282" s="21" t="s">
        <v>135</v>
      </c>
      <c r="C282" s="21" t="s">
        <v>7</v>
      </c>
      <c r="D282" s="22">
        <v>28.9</v>
      </c>
      <c r="E282" s="23">
        <v>28.9</v>
      </c>
      <c r="F282" s="24"/>
      <c r="G282" s="8"/>
    </row>
    <row r="283" spans="1:7" ht="51">
      <c r="A283" s="20" t="s">
        <v>318</v>
      </c>
      <c r="B283" s="21">
        <v>1800800000</v>
      </c>
      <c r="C283" s="21"/>
      <c r="D283" s="22">
        <f>D284</f>
        <v>51.1</v>
      </c>
      <c r="E283" s="23">
        <f>E284</f>
        <v>51.1</v>
      </c>
      <c r="F283" s="24"/>
      <c r="G283" s="8"/>
    </row>
    <row r="284" spans="1:7" ht="25.5">
      <c r="A284" s="20" t="s">
        <v>153</v>
      </c>
      <c r="B284" s="21">
        <v>1800800000</v>
      </c>
      <c r="C284" s="21">
        <v>200</v>
      </c>
      <c r="D284" s="22">
        <v>51.1</v>
      </c>
      <c r="E284" s="23">
        <v>51.1</v>
      </c>
      <c r="F284" s="24"/>
      <c r="G284" s="8"/>
    </row>
    <row r="285" spans="1:7" ht="25.5">
      <c r="A285" s="16" t="s">
        <v>319</v>
      </c>
      <c r="B285" s="17" t="s">
        <v>136</v>
      </c>
      <c r="C285" s="17"/>
      <c r="D285" s="18">
        <f>D286</f>
        <v>24</v>
      </c>
      <c r="E285" s="19">
        <f>E286</f>
        <v>24</v>
      </c>
      <c r="F285" s="24"/>
      <c r="G285" s="8"/>
    </row>
    <row r="286" spans="1:7" ht="25.5">
      <c r="A286" s="20" t="s">
        <v>320</v>
      </c>
      <c r="B286" s="21" t="s">
        <v>137</v>
      </c>
      <c r="C286" s="21"/>
      <c r="D286" s="22">
        <f>D287+D288</f>
        <v>24</v>
      </c>
      <c r="E286" s="23">
        <f>E287+E288</f>
        <v>24</v>
      </c>
      <c r="F286" s="24"/>
      <c r="G286" s="8"/>
    </row>
    <row r="287" spans="1:7" ht="25.5">
      <c r="A287" s="20" t="s">
        <v>153</v>
      </c>
      <c r="B287" s="21" t="s">
        <v>137</v>
      </c>
      <c r="C287" s="21" t="s">
        <v>7</v>
      </c>
      <c r="D287" s="22">
        <v>5</v>
      </c>
      <c r="E287" s="23">
        <v>5</v>
      </c>
      <c r="F287" s="24"/>
      <c r="G287" s="8"/>
    </row>
    <row r="288" spans="1:7" ht="25.5">
      <c r="A288" s="20" t="s">
        <v>154</v>
      </c>
      <c r="B288" s="21" t="s">
        <v>137</v>
      </c>
      <c r="C288" s="21">
        <v>600</v>
      </c>
      <c r="D288" s="22">
        <v>19</v>
      </c>
      <c r="E288" s="23">
        <v>19</v>
      </c>
      <c r="F288" s="24"/>
      <c r="G288" s="8"/>
    </row>
    <row r="289" spans="1:7" ht="25.5">
      <c r="A289" s="2" t="s">
        <v>321</v>
      </c>
      <c r="B289" s="32" t="s">
        <v>322</v>
      </c>
      <c r="C289" s="32"/>
      <c r="D289" s="18">
        <f>D290</f>
        <v>2288</v>
      </c>
      <c r="E289" s="19">
        <f>E290</f>
        <v>2035</v>
      </c>
      <c r="F289" s="24"/>
      <c r="G289" s="8"/>
    </row>
    <row r="290" spans="1:7" ht="34.15" customHeight="1">
      <c r="A290" s="3" t="s">
        <v>323</v>
      </c>
      <c r="B290" s="4" t="s">
        <v>324</v>
      </c>
      <c r="C290" s="4"/>
      <c r="D290" s="22">
        <f>D291+D292</f>
        <v>2288</v>
      </c>
      <c r="E290" s="23">
        <f>E291+E292</f>
        <v>2035</v>
      </c>
      <c r="F290" s="24"/>
      <c r="G290" s="8"/>
    </row>
    <row r="291" spans="1:7" ht="25.5">
      <c r="A291" s="3" t="s">
        <v>139</v>
      </c>
      <c r="B291" s="4" t="s">
        <v>324</v>
      </c>
      <c r="C291" s="4" t="s">
        <v>7</v>
      </c>
      <c r="D291" s="22">
        <v>1319</v>
      </c>
      <c r="E291" s="23">
        <v>1070</v>
      </c>
      <c r="F291" s="24"/>
      <c r="G291" s="8"/>
    </row>
    <row r="292" spans="1:7" ht="25.5">
      <c r="A292" s="3" t="s">
        <v>140</v>
      </c>
      <c r="B292" s="4" t="s">
        <v>324</v>
      </c>
      <c r="C292" s="4" t="s">
        <v>6</v>
      </c>
      <c r="D292" s="22">
        <v>969</v>
      </c>
      <c r="E292" s="23">
        <v>965</v>
      </c>
      <c r="F292" s="24"/>
      <c r="G292" s="8"/>
    </row>
    <row r="293" spans="1:7">
      <c r="A293" s="16" t="s">
        <v>325</v>
      </c>
      <c r="B293" s="17" t="s">
        <v>138</v>
      </c>
      <c r="C293" s="17"/>
      <c r="D293" s="18">
        <f>D294+D295+D297+D298+D296</f>
        <v>33487.300000000003</v>
      </c>
      <c r="E293" s="18">
        <f>E294+E295+E297+E298+E296</f>
        <v>24586.500000000004</v>
      </c>
      <c r="F293" s="24"/>
      <c r="G293" s="8"/>
    </row>
    <row r="294" spans="1:7" ht="51">
      <c r="A294" s="20" t="s">
        <v>166</v>
      </c>
      <c r="B294" s="21" t="s">
        <v>138</v>
      </c>
      <c r="C294" s="21" t="s">
        <v>17</v>
      </c>
      <c r="D294" s="22">
        <v>15527.3</v>
      </c>
      <c r="E294" s="23">
        <v>15291.2</v>
      </c>
      <c r="F294" s="24"/>
      <c r="G294" s="8"/>
    </row>
    <row r="295" spans="1:7" ht="25.5">
      <c r="A295" s="20" t="s">
        <v>153</v>
      </c>
      <c r="B295" s="21" t="s">
        <v>138</v>
      </c>
      <c r="C295" s="21" t="s">
        <v>7</v>
      </c>
      <c r="D295" s="22">
        <v>851.7</v>
      </c>
      <c r="E295" s="23">
        <v>801.6</v>
      </c>
      <c r="F295" s="24"/>
      <c r="G295" s="8"/>
    </row>
    <row r="296" spans="1:7">
      <c r="A296" s="20" t="s">
        <v>174</v>
      </c>
      <c r="B296" s="21" t="s">
        <v>138</v>
      </c>
      <c r="C296" s="21">
        <v>300</v>
      </c>
      <c r="D296" s="22">
        <v>57.5</v>
      </c>
      <c r="E296" s="23">
        <v>11.5</v>
      </c>
      <c r="F296" s="24"/>
      <c r="G296" s="8"/>
    </row>
    <row r="297" spans="1:7" ht="25.5">
      <c r="A297" s="3" t="s">
        <v>140</v>
      </c>
      <c r="B297" s="21" t="s">
        <v>138</v>
      </c>
      <c r="C297" s="21">
        <v>600</v>
      </c>
      <c r="D297" s="22">
        <v>456</v>
      </c>
      <c r="E297" s="23">
        <v>456</v>
      </c>
      <c r="F297" s="24"/>
      <c r="G297" s="8"/>
    </row>
    <row r="298" spans="1:7">
      <c r="A298" s="20" t="s">
        <v>168</v>
      </c>
      <c r="B298" s="21" t="s">
        <v>138</v>
      </c>
      <c r="C298" s="21" t="s">
        <v>20</v>
      </c>
      <c r="D298" s="33">
        <v>16594.8</v>
      </c>
      <c r="E298" s="34">
        <v>8026.2</v>
      </c>
      <c r="F298" s="24"/>
      <c r="G298" s="8"/>
    </row>
    <row r="299" spans="1:7">
      <c r="A299" s="43" t="s">
        <v>144</v>
      </c>
      <c r="B299" s="44"/>
      <c r="C299" s="45"/>
      <c r="D299" s="35">
        <f>D5+D46+D54+D84+D105+D109+D123+D187+D194+D212+D222+D232+D235+D240+D256+D266+D275+D278+D285+D293+D289</f>
        <v>2916799.0999999992</v>
      </c>
      <c r="E299" s="36">
        <f>E5+E46+E54+E84+E105+E109+E123+E187+E194+E212+E222+E232+E235+E240+E256+E266+E275+E278+E285+E293+E289</f>
        <v>2868847.6999999993</v>
      </c>
      <c r="F299" s="24"/>
      <c r="G299" s="8"/>
    </row>
  </sheetData>
  <mergeCells count="2">
    <mergeCell ref="A2:E2"/>
    <mergeCell ref="A299:C299"/>
  </mergeCells>
  <pageMargins left="0.7" right="0.7" top="0.75" bottom="0.75" header="0.3" footer="0.3"/>
  <pageSetup paperSize="9" scale="86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2024-03-11T07:08:35Z</cp:lastPrinted>
  <dcterms:created xsi:type="dcterms:W3CDTF">2019-10-21T06:45:24Z</dcterms:created>
  <dcterms:modified xsi:type="dcterms:W3CDTF">2024-04-23T07:57:01Z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